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0" yWindow="188" windowWidth="18612" windowHeight="11641"/>
  </bookViews>
  <sheets>
    <sheet name="GTM Schedule" sheetId="16" r:id="rId1"/>
    <sheet name="Block 1- 8" sheetId="4" state="hidden" r:id="rId2"/>
    <sheet name="Block 9 - 16" sheetId="1" state="hidden" r:id="rId3"/>
    <sheet name="Sheet1" sheetId="17" r:id="rId4"/>
  </sheets>
  <definedNames>
    <definedName name="_xlnm.Print_Area" localSheetId="0">'GTM Schedule'!$A$1:$AK$97</definedName>
  </definedNames>
  <calcPr calcId="125725"/>
</workbook>
</file>

<file path=xl/calcChain.xml><?xml version="1.0" encoding="utf-8"?>
<calcChain xmlns="http://schemas.openxmlformats.org/spreadsheetml/2006/main">
  <c r="F9" i="16"/>
  <c r="B9"/>
  <c r="F8"/>
  <c r="B8"/>
  <c r="F7"/>
  <c r="B7"/>
  <c r="F6"/>
  <c r="B6"/>
  <c r="F5"/>
  <c r="B5"/>
  <c r="F4"/>
  <c r="B4"/>
  <c r="F3"/>
  <c r="B3"/>
  <c r="G23" l="1"/>
  <c r="G19"/>
  <c r="AM1"/>
  <c r="G24" l="1"/>
  <c r="G20"/>
  <c r="G28"/>
  <c r="G33" l="1"/>
  <c r="G29"/>
  <c r="G21"/>
  <c r="G3" s="1"/>
  <c r="G25"/>
  <c r="G4" s="1"/>
  <c r="G30" l="1"/>
  <c r="G34"/>
  <c r="G38"/>
  <c r="G26"/>
  <c r="G5" s="1"/>
  <c r="G43" l="1"/>
  <c r="G39"/>
  <c r="G31"/>
  <c r="G6" s="1"/>
  <c r="G35"/>
  <c r="G44" l="1"/>
  <c r="G9" s="1"/>
  <c r="G40"/>
  <c r="G45" s="1"/>
  <c r="G48"/>
  <c r="H18" s="1"/>
  <c r="H3" s="1"/>
  <c r="G36"/>
  <c r="G7" s="1"/>
  <c r="H19" l="1"/>
  <c r="H23"/>
  <c r="H28" s="1"/>
  <c r="H33" s="1"/>
  <c r="H38" s="1"/>
  <c r="G49"/>
  <c r="G41"/>
  <c r="G8" s="1"/>
  <c r="G53"/>
  <c r="G46" l="1"/>
  <c r="H20"/>
  <c r="H24"/>
  <c r="H43"/>
  <c r="H48" s="1"/>
  <c r="I18" s="1"/>
  <c r="G58"/>
  <c r="G50"/>
  <c r="G54"/>
  <c r="H29" l="1"/>
  <c r="H34" s="1"/>
  <c r="I23"/>
  <c r="I19"/>
  <c r="H21"/>
  <c r="H26" s="1"/>
  <c r="H25"/>
  <c r="H30" s="1"/>
  <c r="G55"/>
  <c r="G63"/>
  <c r="G59"/>
  <c r="G51"/>
  <c r="G11" s="1"/>
  <c r="G10"/>
  <c r="I28" l="1"/>
  <c r="I33" s="1"/>
  <c r="I38" s="1"/>
  <c r="I43" s="1"/>
  <c r="I48" s="1"/>
  <c r="J18" s="1"/>
  <c r="J23" s="1"/>
  <c r="J28" s="1"/>
  <c r="J33" s="1"/>
  <c r="J38" s="1"/>
  <c r="J43" s="1"/>
  <c r="J48" s="1"/>
  <c r="K18" s="1"/>
  <c r="H31"/>
  <c r="H36" s="1"/>
  <c r="H41" s="1"/>
  <c r="H46" s="1"/>
  <c r="H51" s="1"/>
  <c r="H5"/>
  <c r="H39"/>
  <c r="H35"/>
  <c r="H40" s="1"/>
  <c r="H45" s="1"/>
  <c r="H50" s="1"/>
  <c r="H6"/>
  <c r="H4"/>
  <c r="I24"/>
  <c r="I29" s="1"/>
  <c r="I34" s="1"/>
  <c r="I20"/>
  <c r="G68"/>
  <c r="G64"/>
  <c r="G60"/>
  <c r="G56"/>
  <c r="G12" s="1"/>
  <c r="J19" l="1"/>
  <c r="J24" s="1"/>
  <c r="I4"/>
  <c r="I39"/>
  <c r="H44"/>
  <c r="H8"/>
  <c r="H7"/>
  <c r="K23"/>
  <c r="K28" s="1"/>
  <c r="K33" s="1"/>
  <c r="K38" s="1"/>
  <c r="K43" s="1"/>
  <c r="K48" s="1"/>
  <c r="L18" s="1"/>
  <c r="K19"/>
  <c r="J20"/>
  <c r="I25"/>
  <c r="I30" s="1"/>
  <c r="I21"/>
  <c r="I26" s="1"/>
  <c r="G65"/>
  <c r="G14" s="1"/>
  <c r="G69"/>
  <c r="G61"/>
  <c r="G73"/>
  <c r="I44" l="1"/>
  <c r="I31"/>
  <c r="I36" s="1"/>
  <c r="I41" s="1"/>
  <c r="I46" s="1"/>
  <c r="I51" s="1"/>
  <c r="I5"/>
  <c r="J29"/>
  <c r="J34" s="1"/>
  <c r="I35"/>
  <c r="H49"/>
  <c r="H9"/>
  <c r="I3"/>
  <c r="J21"/>
  <c r="J26" s="1"/>
  <c r="J25"/>
  <c r="J30" s="1"/>
  <c r="K24"/>
  <c r="K20"/>
  <c r="L19"/>
  <c r="L23"/>
  <c r="L28" s="1"/>
  <c r="L33" s="1"/>
  <c r="L38" s="1"/>
  <c r="G70"/>
  <c r="G66"/>
  <c r="G13"/>
  <c r="G74"/>
  <c r="L43" l="1"/>
  <c r="L48" s="1"/>
  <c r="M18" s="1"/>
  <c r="M19" s="1"/>
  <c r="I6"/>
  <c r="J4"/>
  <c r="J31"/>
  <c r="J36" s="1"/>
  <c r="J41" s="1"/>
  <c r="J46" s="1"/>
  <c r="J51" s="1"/>
  <c r="J5"/>
  <c r="J35"/>
  <c r="J40" s="1"/>
  <c r="J45" s="1"/>
  <c r="J50" s="1"/>
  <c r="J39"/>
  <c r="I49"/>
  <c r="J3"/>
  <c r="K29"/>
  <c r="K34" s="1"/>
  <c r="I40"/>
  <c r="I7"/>
  <c r="K21"/>
  <c r="K26" s="1"/>
  <c r="K25"/>
  <c r="K30" s="1"/>
  <c r="L24"/>
  <c r="L20"/>
  <c r="G71"/>
  <c r="G75"/>
  <c r="AN18"/>
  <c r="M23" l="1"/>
  <c r="M28" s="1"/>
  <c r="M33" s="1"/>
  <c r="M38" s="1"/>
  <c r="M43" s="1"/>
  <c r="M48" s="1"/>
  <c r="N18" s="1"/>
  <c r="J6"/>
  <c r="K4"/>
  <c r="K3"/>
  <c r="K31"/>
  <c r="K36" s="1"/>
  <c r="K41" s="1"/>
  <c r="K46" s="1"/>
  <c r="K51" s="1"/>
  <c r="K5"/>
  <c r="I45"/>
  <c r="I8"/>
  <c r="J44"/>
  <c r="J8"/>
  <c r="J7"/>
  <c r="L29"/>
  <c r="L34" s="1"/>
  <c r="K39"/>
  <c r="K35"/>
  <c r="K40" s="1"/>
  <c r="K45" s="1"/>
  <c r="K50" s="1"/>
  <c r="M20"/>
  <c r="M24"/>
  <c r="L25"/>
  <c r="L30" s="1"/>
  <c r="L21"/>
  <c r="L26" s="1"/>
  <c r="G76"/>
  <c r="AN19"/>
  <c r="AN23"/>
  <c r="N19" l="1"/>
  <c r="N20" s="1"/>
  <c r="N23"/>
  <c r="N28" s="1"/>
  <c r="N33" s="1"/>
  <c r="N38" s="1"/>
  <c r="N43" s="1"/>
  <c r="N48" s="1"/>
  <c r="O18" s="1"/>
  <c r="O19" s="1"/>
  <c r="K7"/>
  <c r="L4"/>
  <c r="L31"/>
  <c r="L36" s="1"/>
  <c r="L41" s="1"/>
  <c r="L46" s="1"/>
  <c r="L51" s="1"/>
  <c r="L5"/>
  <c r="M29"/>
  <c r="M34" s="1"/>
  <c r="L39"/>
  <c r="J49"/>
  <c r="J9"/>
  <c r="L3"/>
  <c r="L35"/>
  <c r="L40" s="1"/>
  <c r="L45" s="1"/>
  <c r="L50" s="1"/>
  <c r="K44"/>
  <c r="K8"/>
  <c r="I50"/>
  <c r="I9"/>
  <c r="K6"/>
  <c r="M21"/>
  <c r="M26" s="1"/>
  <c r="M25"/>
  <c r="M30" s="1"/>
  <c r="AN20"/>
  <c r="AN28"/>
  <c r="AN24"/>
  <c r="O23" l="1"/>
  <c r="O28" s="1"/>
  <c r="O33" s="1"/>
  <c r="O38" s="1"/>
  <c r="O43" s="1"/>
  <c r="O48" s="1"/>
  <c r="P18" s="1"/>
  <c r="N24"/>
  <c r="L44"/>
  <c r="L9" s="1"/>
  <c r="L8"/>
  <c r="L6"/>
  <c r="M4"/>
  <c r="M3"/>
  <c r="K49"/>
  <c r="K9"/>
  <c r="N29"/>
  <c r="N34" s="1"/>
  <c r="L49"/>
  <c r="M31"/>
  <c r="M36" s="1"/>
  <c r="M41" s="1"/>
  <c r="M46" s="1"/>
  <c r="M51" s="1"/>
  <c r="M5"/>
  <c r="M35"/>
  <c r="M40" s="1"/>
  <c r="M45" s="1"/>
  <c r="M50" s="1"/>
  <c r="M39"/>
  <c r="L7"/>
  <c r="O20"/>
  <c r="O24"/>
  <c r="P23"/>
  <c r="P19"/>
  <c r="N21"/>
  <c r="N25"/>
  <c r="N30" s="1"/>
  <c r="P28"/>
  <c r="AN21"/>
  <c r="AN25"/>
  <c r="AN33"/>
  <c r="AN29"/>
  <c r="M6" l="1"/>
  <c r="N26"/>
  <c r="N5" s="1"/>
  <c r="N3"/>
  <c r="M44"/>
  <c r="M8"/>
  <c r="N39"/>
  <c r="N35"/>
  <c r="N40" s="1"/>
  <c r="N45" s="1"/>
  <c r="N50" s="1"/>
  <c r="O29"/>
  <c r="O34" s="1"/>
  <c r="M7"/>
  <c r="N4"/>
  <c r="O21"/>
  <c r="O25"/>
  <c r="O30" s="1"/>
  <c r="P20"/>
  <c r="P3" s="1"/>
  <c r="P24"/>
  <c r="P33"/>
  <c r="P38" s="1"/>
  <c r="P43" s="1"/>
  <c r="P48" s="1"/>
  <c r="Q18" s="1"/>
  <c r="AN34"/>
  <c r="AN38"/>
  <c r="AN30"/>
  <c r="AN26"/>
  <c r="M49" l="1"/>
  <c r="M9"/>
  <c r="N31"/>
  <c r="O26"/>
  <c r="O3"/>
  <c r="O39"/>
  <c r="N44"/>
  <c r="O35"/>
  <c r="O40" s="1"/>
  <c r="O45" s="1"/>
  <c r="O50" s="1"/>
  <c r="O4"/>
  <c r="P29"/>
  <c r="P34" s="1"/>
  <c r="Q19"/>
  <c r="Q23"/>
  <c r="P21"/>
  <c r="P26" s="1"/>
  <c r="P25"/>
  <c r="P30" s="1"/>
  <c r="AN35"/>
  <c r="AN39"/>
  <c r="AN31"/>
  <c r="AN43"/>
  <c r="Q28" l="1"/>
  <c r="Q33" s="1"/>
  <c r="Q38" s="1"/>
  <c r="Q43" s="1"/>
  <c r="Q48" s="1"/>
  <c r="R18" s="1"/>
  <c r="N36"/>
  <c r="N6"/>
  <c r="N49"/>
  <c r="N9"/>
  <c r="O31"/>
  <c r="O5"/>
  <c r="P31"/>
  <c r="P36" s="1"/>
  <c r="P41" s="1"/>
  <c r="P46" s="1"/>
  <c r="P51" s="1"/>
  <c r="P5"/>
  <c r="O44"/>
  <c r="P4"/>
  <c r="P39"/>
  <c r="Q24"/>
  <c r="Q29" s="1"/>
  <c r="Q20"/>
  <c r="P35"/>
  <c r="P40" s="1"/>
  <c r="P45" s="1"/>
  <c r="P50" s="1"/>
  <c r="AN36"/>
  <c r="AN40"/>
  <c r="AN44"/>
  <c r="H53"/>
  <c r="AN48"/>
  <c r="P6" l="1"/>
  <c r="N41"/>
  <c r="N7"/>
  <c r="P44"/>
  <c r="P8"/>
  <c r="O49"/>
  <c r="O9"/>
  <c r="O36"/>
  <c r="O6"/>
  <c r="P7"/>
  <c r="Q25"/>
  <c r="Q30" s="1"/>
  <c r="Q21"/>
  <c r="R23"/>
  <c r="R28" s="1"/>
  <c r="R19"/>
  <c r="Q34"/>
  <c r="H54"/>
  <c r="AN49"/>
  <c r="AN45"/>
  <c r="AN41"/>
  <c r="AS48"/>
  <c r="H58"/>
  <c r="L53"/>
  <c r="AN53"/>
  <c r="Q4" l="1"/>
  <c r="N46"/>
  <c r="N51" s="1"/>
  <c r="N8"/>
  <c r="Q39"/>
  <c r="Q26"/>
  <c r="Q3"/>
  <c r="O41"/>
  <c r="O7"/>
  <c r="P49"/>
  <c r="P9"/>
  <c r="R24"/>
  <c r="R20"/>
  <c r="Q35"/>
  <c r="Q40" s="1"/>
  <c r="Q45" s="1"/>
  <c r="Q50" s="1"/>
  <c r="R33"/>
  <c r="R38" s="1"/>
  <c r="R43" s="1"/>
  <c r="R48" s="1"/>
  <c r="S18" s="1"/>
  <c r="P53"/>
  <c r="AS53"/>
  <c r="AS49"/>
  <c r="H11"/>
  <c r="H10"/>
  <c r="AN46"/>
  <c r="H55"/>
  <c r="AN50"/>
  <c r="H59"/>
  <c r="L54"/>
  <c r="AN54"/>
  <c r="H63"/>
  <c r="L58"/>
  <c r="AN58"/>
  <c r="AW48"/>
  <c r="O46" l="1"/>
  <c r="O51" s="1"/>
  <c r="O8"/>
  <c r="Q44"/>
  <c r="R29"/>
  <c r="R34" s="1"/>
  <c r="Q31"/>
  <c r="Q5"/>
  <c r="S19"/>
  <c r="S23"/>
  <c r="S28" s="1"/>
  <c r="R21"/>
  <c r="R26" s="1"/>
  <c r="R25"/>
  <c r="R30" s="1"/>
  <c r="L63"/>
  <c r="H68"/>
  <c r="AN63"/>
  <c r="P54"/>
  <c r="AS54"/>
  <c r="AW49"/>
  <c r="P58"/>
  <c r="AS58"/>
  <c r="H60"/>
  <c r="L55"/>
  <c r="AN55"/>
  <c r="T53"/>
  <c r="AW53"/>
  <c r="H64"/>
  <c r="L59"/>
  <c r="AN59"/>
  <c r="AS50"/>
  <c r="H56"/>
  <c r="L11"/>
  <c r="AN51"/>
  <c r="R4" l="1"/>
  <c r="R39"/>
  <c r="Q36"/>
  <c r="Q6"/>
  <c r="Q49"/>
  <c r="Q9"/>
  <c r="R3"/>
  <c r="R31"/>
  <c r="R6" s="1"/>
  <c r="R5"/>
  <c r="S24"/>
  <c r="S20"/>
  <c r="R35"/>
  <c r="R40" s="1"/>
  <c r="R45" s="1"/>
  <c r="R50" s="1"/>
  <c r="S38"/>
  <c r="S43" s="1"/>
  <c r="S48" s="1"/>
  <c r="T18" s="1"/>
  <c r="S33"/>
  <c r="L60"/>
  <c r="H65"/>
  <c r="H14" s="1"/>
  <c r="AN60"/>
  <c r="H61"/>
  <c r="H13" s="1"/>
  <c r="L56"/>
  <c r="AN56"/>
  <c r="H12"/>
  <c r="X53"/>
  <c r="BA53"/>
  <c r="T58"/>
  <c r="AW58"/>
  <c r="AW54"/>
  <c r="T54"/>
  <c r="P55"/>
  <c r="AS55"/>
  <c r="AS63"/>
  <c r="P63"/>
  <c r="AS51"/>
  <c r="AW50"/>
  <c r="H69"/>
  <c r="L64"/>
  <c r="AN64"/>
  <c r="AS59"/>
  <c r="P59"/>
  <c r="H73"/>
  <c r="L68"/>
  <c r="AN68"/>
  <c r="Q41" l="1"/>
  <c r="Q46" s="1"/>
  <c r="Q51" s="1"/>
  <c r="Q7"/>
  <c r="S29"/>
  <c r="S34" s="1"/>
  <c r="R44"/>
  <c r="R36"/>
  <c r="R41" s="1"/>
  <c r="R46" s="1"/>
  <c r="R51" s="1"/>
  <c r="S25"/>
  <c r="S30" s="1"/>
  <c r="S21"/>
  <c r="T19"/>
  <c r="T23"/>
  <c r="T28" s="1"/>
  <c r="AS64"/>
  <c r="P64"/>
  <c r="AW63"/>
  <c r="T63"/>
  <c r="P60"/>
  <c r="AS60"/>
  <c r="L73"/>
  <c r="AN73"/>
  <c r="X58"/>
  <c r="BA58"/>
  <c r="AS56"/>
  <c r="P56"/>
  <c r="P12" s="1"/>
  <c r="L12"/>
  <c r="AS68"/>
  <c r="P68"/>
  <c r="AW59"/>
  <c r="T59"/>
  <c r="BA54"/>
  <c r="X54"/>
  <c r="H74"/>
  <c r="L69"/>
  <c r="AN69"/>
  <c r="AW51"/>
  <c r="P11"/>
  <c r="T55"/>
  <c r="AW55"/>
  <c r="AB53"/>
  <c r="BE53"/>
  <c r="H66"/>
  <c r="L61"/>
  <c r="L13" s="1"/>
  <c r="AN61"/>
  <c r="H70"/>
  <c r="L65"/>
  <c r="AN65"/>
  <c r="R8" l="1"/>
  <c r="Q8"/>
  <c r="S26"/>
  <c r="S31" s="1"/>
  <c r="S3"/>
  <c r="R7"/>
  <c r="S39"/>
  <c r="S4"/>
  <c r="R49"/>
  <c r="R9"/>
  <c r="T20"/>
  <c r="T24"/>
  <c r="S35"/>
  <c r="S40" s="1"/>
  <c r="S45" s="1"/>
  <c r="S50" s="1"/>
  <c r="T33"/>
  <c r="T38" s="1"/>
  <c r="AS69"/>
  <c r="P69"/>
  <c r="BE54"/>
  <c r="AB54"/>
  <c r="BA63"/>
  <c r="X63"/>
  <c r="L66"/>
  <c r="H71"/>
  <c r="AN66"/>
  <c r="AB58"/>
  <c r="BE58"/>
  <c r="AW64"/>
  <c r="T64"/>
  <c r="AS65"/>
  <c r="P65"/>
  <c r="P14" s="1"/>
  <c r="AS61"/>
  <c r="P61"/>
  <c r="AF53"/>
  <c r="BI53"/>
  <c r="X55"/>
  <c r="BA55"/>
  <c r="L14"/>
  <c r="P73"/>
  <c r="AS73"/>
  <c r="H75"/>
  <c r="L70"/>
  <c r="AN70"/>
  <c r="BA59"/>
  <c r="X59"/>
  <c r="AW56"/>
  <c r="T56"/>
  <c r="T12" s="1"/>
  <c r="AO18"/>
  <c r="L74"/>
  <c r="AN74"/>
  <c r="AW68"/>
  <c r="T68"/>
  <c r="T60"/>
  <c r="AW60"/>
  <c r="T43" l="1"/>
  <c r="T48" s="1"/>
  <c r="U18" s="1"/>
  <c r="S5"/>
  <c r="S6"/>
  <c r="S36"/>
  <c r="S44"/>
  <c r="T29"/>
  <c r="T34" s="1"/>
  <c r="T21"/>
  <c r="T26" s="1"/>
  <c r="T25"/>
  <c r="T30" s="1"/>
  <c r="AB55"/>
  <c r="BE55"/>
  <c r="BA68"/>
  <c r="X68"/>
  <c r="AS70"/>
  <c r="P70"/>
  <c r="P74"/>
  <c r="AS74"/>
  <c r="AO23"/>
  <c r="L75"/>
  <c r="AN75"/>
  <c r="T73"/>
  <c r="AW73"/>
  <c r="AW61"/>
  <c r="T61"/>
  <c r="T13" s="1"/>
  <c r="P13"/>
  <c r="BA64"/>
  <c r="X64"/>
  <c r="AS66"/>
  <c r="P66"/>
  <c r="AW69"/>
  <c r="T69"/>
  <c r="AO19"/>
  <c r="AW65"/>
  <c r="T65"/>
  <c r="BI54"/>
  <c r="AF54"/>
  <c r="X60"/>
  <c r="BA60"/>
  <c r="BA56"/>
  <c r="X56"/>
  <c r="X12" s="1"/>
  <c r="BE59"/>
  <c r="AB59"/>
  <c r="AJ53"/>
  <c r="BQ53" s="1"/>
  <c r="BM53"/>
  <c r="AF58"/>
  <c r="BI58"/>
  <c r="H76"/>
  <c r="L71"/>
  <c r="AN71"/>
  <c r="BE63"/>
  <c r="AB63"/>
  <c r="BA48" l="1"/>
  <c r="S41"/>
  <c r="S7"/>
  <c r="T4"/>
  <c r="T3"/>
  <c r="T39"/>
  <c r="S49"/>
  <c r="S9"/>
  <c r="T31"/>
  <c r="T6" s="1"/>
  <c r="T5"/>
  <c r="U19"/>
  <c r="U23"/>
  <c r="U28" s="1"/>
  <c r="U33" s="1"/>
  <c r="U38" s="1"/>
  <c r="U43" s="1"/>
  <c r="T35"/>
  <c r="T40" s="1"/>
  <c r="T45" s="1"/>
  <c r="T50" s="1"/>
  <c r="BI59"/>
  <c r="AF59"/>
  <c r="BM54"/>
  <c r="AJ54"/>
  <c r="BA69"/>
  <c r="X69"/>
  <c r="AO20"/>
  <c r="T74"/>
  <c r="AW74"/>
  <c r="AF55"/>
  <c r="BI55"/>
  <c r="BA65"/>
  <c r="X65"/>
  <c r="T14"/>
  <c r="AO24"/>
  <c r="X61"/>
  <c r="BA61"/>
  <c r="BE56"/>
  <c r="AB56"/>
  <c r="AB12" s="1"/>
  <c r="AW66"/>
  <c r="T66"/>
  <c r="AB64"/>
  <c r="BE64"/>
  <c r="AO28"/>
  <c r="AS71"/>
  <c r="P71"/>
  <c r="BI63"/>
  <c r="AF63"/>
  <c r="AJ58"/>
  <c r="BM58"/>
  <c r="L76"/>
  <c r="AN76"/>
  <c r="AN77" s="1"/>
  <c r="AB60"/>
  <c r="BE60"/>
  <c r="X73"/>
  <c r="BA73"/>
  <c r="P75"/>
  <c r="AS75"/>
  <c r="AW70"/>
  <c r="T70"/>
  <c r="BE68"/>
  <c r="AB68"/>
  <c r="T44" l="1"/>
  <c r="T9" s="1"/>
  <c r="T8"/>
  <c r="U48"/>
  <c r="V18" s="1"/>
  <c r="V23" s="1"/>
  <c r="V28" s="1"/>
  <c r="S46"/>
  <c r="S51" s="1"/>
  <c r="S8"/>
  <c r="T36"/>
  <c r="T41" s="1"/>
  <c r="T46" s="1"/>
  <c r="T51" s="1"/>
  <c r="BA51" s="1"/>
  <c r="BA50"/>
  <c r="U24"/>
  <c r="U20"/>
  <c r="BM63"/>
  <c r="AJ63"/>
  <c r="BE61"/>
  <c r="AB61"/>
  <c r="AB13" s="1"/>
  <c r="P76"/>
  <c r="AS76"/>
  <c r="AJ55"/>
  <c r="BQ55" s="1"/>
  <c r="BM55"/>
  <c r="AB73"/>
  <c r="BE73"/>
  <c r="BQ58"/>
  <c r="T75"/>
  <c r="AW75"/>
  <c r="X13"/>
  <c r="AO21"/>
  <c r="T71"/>
  <c r="AW71"/>
  <c r="BA66"/>
  <c r="X66"/>
  <c r="BE69"/>
  <c r="AB69"/>
  <c r="BI68"/>
  <c r="AF68"/>
  <c r="AO33"/>
  <c r="AF56"/>
  <c r="BI56"/>
  <c r="AO29"/>
  <c r="X74"/>
  <c r="BA74"/>
  <c r="AO25"/>
  <c r="AJ59"/>
  <c r="BQ59" s="1"/>
  <c r="BM59"/>
  <c r="AF60"/>
  <c r="BI60"/>
  <c r="BA70"/>
  <c r="X70"/>
  <c r="BI64"/>
  <c r="AF64"/>
  <c r="BE65"/>
  <c r="AB65"/>
  <c r="AB14" s="1"/>
  <c r="X14"/>
  <c r="BQ54"/>
  <c r="V19" l="1"/>
  <c r="V24" s="1"/>
  <c r="T49"/>
  <c r="BA49" s="1"/>
  <c r="T11"/>
  <c r="T7"/>
  <c r="U29"/>
  <c r="U34" s="1"/>
  <c r="U25"/>
  <c r="U30" s="1"/>
  <c r="U21"/>
  <c r="V20"/>
  <c r="V33"/>
  <c r="V38" s="1"/>
  <c r="V43" s="1"/>
  <c r="V48" s="1"/>
  <c r="W18" s="1"/>
  <c r="AO30"/>
  <c r="AJ56"/>
  <c r="BQ56" s="1"/>
  <c r="BM56"/>
  <c r="BM68"/>
  <c r="AJ68"/>
  <c r="BQ68" s="1"/>
  <c r="BI65"/>
  <c r="AF65"/>
  <c r="AF14" s="1"/>
  <c r="AJ60"/>
  <c r="BQ60" s="1"/>
  <c r="BM60"/>
  <c r="AB74"/>
  <c r="BE74"/>
  <c r="X71"/>
  <c r="BA71"/>
  <c r="AF73"/>
  <c r="BI73"/>
  <c r="AO34"/>
  <c r="BI61"/>
  <c r="AF61"/>
  <c r="AF13" s="1"/>
  <c r="BM64"/>
  <c r="AJ64"/>
  <c r="BQ64" s="1"/>
  <c r="BE66"/>
  <c r="AB66"/>
  <c r="AO26"/>
  <c r="X75"/>
  <c r="BA75"/>
  <c r="BE70"/>
  <c r="AB70"/>
  <c r="AO38"/>
  <c r="BI69"/>
  <c r="AF69"/>
  <c r="AF12"/>
  <c r="T76"/>
  <c r="AW76"/>
  <c r="BQ63"/>
  <c r="U35" l="1"/>
  <c r="U40" s="1"/>
  <c r="U45" s="1"/>
  <c r="U50" s="1"/>
  <c r="U26"/>
  <c r="U3"/>
  <c r="U39"/>
  <c r="V29"/>
  <c r="V34" s="1"/>
  <c r="U4"/>
  <c r="W23"/>
  <c r="W28" s="1"/>
  <c r="W19"/>
  <c r="V21"/>
  <c r="V26" s="1"/>
  <c r="V25"/>
  <c r="V30" s="1"/>
  <c r="AJ12"/>
  <c r="AF66"/>
  <c r="BI66"/>
  <c r="AJ73"/>
  <c r="BM73"/>
  <c r="BI70"/>
  <c r="AF70"/>
  <c r="AB75"/>
  <c r="BE75"/>
  <c r="AB71"/>
  <c r="BE71"/>
  <c r="AJ69"/>
  <c r="BQ69" s="1"/>
  <c r="BM69"/>
  <c r="AO31"/>
  <c r="AO39"/>
  <c r="X76"/>
  <c r="BA76"/>
  <c r="AO43"/>
  <c r="AJ61"/>
  <c r="BM61"/>
  <c r="AF74"/>
  <c r="BI74"/>
  <c r="BM65"/>
  <c r="AJ65"/>
  <c r="BQ65" s="1"/>
  <c r="AO35"/>
  <c r="V3" l="1"/>
  <c r="V39"/>
  <c r="U44"/>
  <c r="U31"/>
  <c r="U5"/>
  <c r="V31"/>
  <c r="V6" s="1"/>
  <c r="V5"/>
  <c r="V4"/>
  <c r="W24"/>
  <c r="W20"/>
  <c r="W33"/>
  <c r="W38" s="1"/>
  <c r="W43" s="1"/>
  <c r="W48" s="1"/>
  <c r="X18" s="1"/>
  <c r="V35"/>
  <c r="V40" s="1"/>
  <c r="V45" s="1"/>
  <c r="V50" s="1"/>
  <c r="BQ61"/>
  <c r="AJ13"/>
  <c r="BM70"/>
  <c r="AJ70"/>
  <c r="BQ70" s="1"/>
  <c r="AF71"/>
  <c r="BI71"/>
  <c r="AJ14"/>
  <c r="AB76"/>
  <c r="BE76"/>
  <c r="AO40"/>
  <c r="I53"/>
  <c r="AO48"/>
  <c r="AO44"/>
  <c r="BQ73"/>
  <c r="AJ74"/>
  <c r="BQ74" s="1"/>
  <c r="BM74"/>
  <c r="AO36"/>
  <c r="AF75"/>
  <c r="BI75"/>
  <c r="AJ66"/>
  <c r="BQ66" s="1"/>
  <c r="BM66"/>
  <c r="U49" l="1"/>
  <c r="U9"/>
  <c r="V36"/>
  <c r="V41" s="1"/>
  <c r="V46" s="1"/>
  <c r="V51" s="1"/>
  <c r="W29"/>
  <c r="W34" s="1"/>
  <c r="V44"/>
  <c r="U36"/>
  <c r="U6"/>
  <c r="X23"/>
  <c r="X28" s="1"/>
  <c r="X19"/>
  <c r="W21"/>
  <c r="W25"/>
  <c r="W30" s="1"/>
  <c r="AF76"/>
  <c r="BI76"/>
  <c r="AJ75"/>
  <c r="BQ75" s="1"/>
  <c r="BM75"/>
  <c r="I54"/>
  <c r="AO49"/>
  <c r="AT48"/>
  <c r="AO45"/>
  <c r="AO41"/>
  <c r="I58"/>
  <c r="M53"/>
  <c r="AO53"/>
  <c r="AJ71"/>
  <c r="BQ71" s="1"/>
  <c r="BM71"/>
  <c r="V8" l="1"/>
  <c r="V7"/>
  <c r="W39"/>
  <c r="U41"/>
  <c r="U7"/>
  <c r="V49"/>
  <c r="V9"/>
  <c r="W4"/>
  <c r="W26"/>
  <c r="W3"/>
  <c r="X20"/>
  <c r="X24"/>
  <c r="X33"/>
  <c r="X38" s="1"/>
  <c r="X43" s="1"/>
  <c r="X48" s="1"/>
  <c r="W35"/>
  <c r="W40" s="1"/>
  <c r="W45" s="1"/>
  <c r="W50" s="1"/>
  <c r="I10"/>
  <c r="AO46"/>
  <c r="AJ76"/>
  <c r="BQ76" s="1"/>
  <c r="BM76"/>
  <c r="AT53"/>
  <c r="Q53"/>
  <c r="I55"/>
  <c r="AO50"/>
  <c r="I59"/>
  <c r="M54"/>
  <c r="AO54"/>
  <c r="M58"/>
  <c r="I63"/>
  <c r="AO58"/>
  <c r="AX48"/>
  <c r="AT49"/>
  <c r="W44" l="1"/>
  <c r="U46"/>
  <c r="U51" s="1"/>
  <c r="U8"/>
  <c r="X29"/>
  <c r="X34" s="1"/>
  <c r="W31"/>
  <c r="W5"/>
  <c r="Y18"/>
  <c r="BE48"/>
  <c r="X21"/>
  <c r="X25"/>
  <c r="X30" s="1"/>
  <c r="AX49"/>
  <c r="I64"/>
  <c r="M59"/>
  <c r="AO59"/>
  <c r="I60"/>
  <c r="M55"/>
  <c r="AO55"/>
  <c r="M11"/>
  <c r="I56"/>
  <c r="AO51"/>
  <c r="AT58"/>
  <c r="Q58"/>
  <c r="AT54"/>
  <c r="Q54"/>
  <c r="I11"/>
  <c r="AX53"/>
  <c r="U53"/>
  <c r="AT50"/>
  <c r="BB48"/>
  <c r="I68"/>
  <c r="M63"/>
  <c r="AO63"/>
  <c r="X26" l="1"/>
  <c r="X31" s="1"/>
  <c r="X3"/>
  <c r="W6"/>
  <c r="W36"/>
  <c r="X39"/>
  <c r="W49"/>
  <c r="W9"/>
  <c r="X4"/>
  <c r="Y19"/>
  <c r="Y23"/>
  <c r="X35"/>
  <c r="X40" s="1"/>
  <c r="X45" s="1"/>
  <c r="X50" s="1"/>
  <c r="U54"/>
  <c r="AX54"/>
  <c r="I65"/>
  <c r="M60"/>
  <c r="AO60"/>
  <c r="I69"/>
  <c r="M64"/>
  <c r="AO64"/>
  <c r="I61"/>
  <c r="I13" s="1"/>
  <c r="M56"/>
  <c r="AO56"/>
  <c r="I12"/>
  <c r="I73"/>
  <c r="M68"/>
  <c r="AO68"/>
  <c r="AX50"/>
  <c r="BB53"/>
  <c r="Y53"/>
  <c r="AX58"/>
  <c r="U58"/>
  <c r="AT55"/>
  <c r="Q55"/>
  <c r="Q63"/>
  <c r="AT63"/>
  <c r="AT51"/>
  <c r="AT59"/>
  <c r="Q59"/>
  <c r="BB49"/>
  <c r="X5" l="1"/>
  <c r="X36"/>
  <c r="X41" s="1"/>
  <c r="X46" s="1"/>
  <c r="X51" s="1"/>
  <c r="BE51" s="1"/>
  <c r="X6"/>
  <c r="Y28"/>
  <c r="Y33" s="1"/>
  <c r="Y38" s="1"/>
  <c r="Y43" s="1"/>
  <c r="Y48" s="1"/>
  <c r="Z18" s="1"/>
  <c r="Z19" s="1"/>
  <c r="X44"/>
  <c r="X7"/>
  <c r="W41"/>
  <c r="W7"/>
  <c r="BE50"/>
  <c r="X11"/>
  <c r="Y24"/>
  <c r="Y29" s="1"/>
  <c r="Y34" s="1"/>
  <c r="Y20"/>
  <c r="BB58"/>
  <c r="Y58"/>
  <c r="M73"/>
  <c r="AO73"/>
  <c r="I70"/>
  <c r="M65"/>
  <c r="AO65"/>
  <c r="I14"/>
  <c r="BB54"/>
  <c r="Y54"/>
  <c r="M69"/>
  <c r="I74"/>
  <c r="AO69"/>
  <c r="AX59"/>
  <c r="U59"/>
  <c r="AX63"/>
  <c r="U63"/>
  <c r="BF53"/>
  <c r="AC53"/>
  <c r="BB50"/>
  <c r="I66"/>
  <c r="M61"/>
  <c r="M13" s="1"/>
  <c r="AO61"/>
  <c r="AX51"/>
  <c r="AT56"/>
  <c r="Q56"/>
  <c r="Q12" s="1"/>
  <c r="M12"/>
  <c r="Q64"/>
  <c r="AT64"/>
  <c r="AX55"/>
  <c r="U55"/>
  <c r="Q11"/>
  <c r="Q68"/>
  <c r="AT68"/>
  <c r="AT60"/>
  <c r="Q60"/>
  <c r="Y4" l="1"/>
  <c r="Z23"/>
  <c r="Z28" s="1"/>
  <c r="Z33" s="1"/>
  <c r="Z38" s="1"/>
  <c r="Z43" s="1"/>
  <c r="Z48" s="1"/>
  <c r="AA18" s="1"/>
  <c r="BF48"/>
  <c r="X8"/>
  <c r="W46"/>
  <c r="W51" s="1"/>
  <c r="W8"/>
  <c r="X49"/>
  <c r="BE49" s="1"/>
  <c r="X9"/>
  <c r="Y39"/>
  <c r="Y25"/>
  <c r="Y30" s="1"/>
  <c r="Y21"/>
  <c r="Y26" s="1"/>
  <c r="Z24"/>
  <c r="Z29" s="1"/>
  <c r="Z20"/>
  <c r="AC54"/>
  <c r="BF54"/>
  <c r="AP18"/>
  <c r="AX60"/>
  <c r="U60"/>
  <c r="AT73"/>
  <c r="Q73"/>
  <c r="BB55"/>
  <c r="Y55"/>
  <c r="I71"/>
  <c r="M66"/>
  <c r="AO66"/>
  <c r="BJ53"/>
  <c r="AG53"/>
  <c r="I75"/>
  <c r="M70"/>
  <c r="AO70"/>
  <c r="BF58"/>
  <c r="AC58"/>
  <c r="AT65"/>
  <c r="Q65"/>
  <c r="M14"/>
  <c r="U64"/>
  <c r="AX64"/>
  <c r="BB51"/>
  <c r="Q61"/>
  <c r="AT61"/>
  <c r="BB63"/>
  <c r="Y63"/>
  <c r="M74"/>
  <c r="AO74"/>
  <c r="AX68"/>
  <c r="U68"/>
  <c r="U56"/>
  <c r="U12" s="1"/>
  <c r="AX56"/>
  <c r="U11"/>
  <c r="Y59"/>
  <c r="BB59"/>
  <c r="Q69"/>
  <c r="AT69"/>
  <c r="Y3" l="1"/>
  <c r="Y44"/>
  <c r="Y35"/>
  <c r="Y31"/>
  <c r="Y36" s="1"/>
  <c r="Y41" s="1"/>
  <c r="Y46" s="1"/>
  <c r="Y51" s="1"/>
  <c r="BF51" s="1"/>
  <c r="Y5"/>
  <c r="AA23"/>
  <c r="AA28" s="1"/>
  <c r="AA19"/>
  <c r="Z25"/>
  <c r="Z30" s="1"/>
  <c r="Z21"/>
  <c r="Z26" s="1"/>
  <c r="Z34"/>
  <c r="BN53"/>
  <c r="AK53"/>
  <c r="BR53" s="1"/>
  <c r="Q66"/>
  <c r="AT66"/>
  <c r="BF55"/>
  <c r="AC55"/>
  <c r="AX73"/>
  <c r="U73"/>
  <c r="BB60"/>
  <c r="Y60"/>
  <c r="BJ54"/>
  <c r="AG54"/>
  <c r="BF63"/>
  <c r="AC63"/>
  <c r="U61"/>
  <c r="U13" s="1"/>
  <c r="AX61"/>
  <c r="Q13"/>
  <c r="Y64"/>
  <c r="BB64"/>
  <c r="M71"/>
  <c r="I76"/>
  <c r="AO71"/>
  <c r="AP23"/>
  <c r="Q70"/>
  <c r="AT70"/>
  <c r="AC59"/>
  <c r="BF59"/>
  <c r="AT74"/>
  <c r="Q74"/>
  <c r="U65"/>
  <c r="U14" s="1"/>
  <c r="AX65"/>
  <c r="Q14"/>
  <c r="M75"/>
  <c r="AO75"/>
  <c r="U69"/>
  <c r="AX69"/>
  <c r="Y56"/>
  <c r="BB56"/>
  <c r="BB68"/>
  <c r="Y68"/>
  <c r="AP19"/>
  <c r="BJ58"/>
  <c r="AG58"/>
  <c r="Z3" l="1"/>
  <c r="Z39"/>
  <c r="Y40"/>
  <c r="Y7"/>
  <c r="Y49"/>
  <c r="BF49" s="1"/>
  <c r="Y6"/>
  <c r="Z31"/>
  <c r="Z6" s="1"/>
  <c r="Z5"/>
  <c r="Z4"/>
  <c r="AA24"/>
  <c r="AA20"/>
  <c r="AA33"/>
  <c r="AA38" s="1"/>
  <c r="AA43" s="1"/>
  <c r="AA48" s="1"/>
  <c r="AB18" s="1"/>
  <c r="Z35"/>
  <c r="Z40" s="1"/>
  <c r="Z45" s="1"/>
  <c r="Z50" s="1"/>
  <c r="BF56"/>
  <c r="AC56"/>
  <c r="BB65"/>
  <c r="Y65"/>
  <c r="AX74"/>
  <c r="U74"/>
  <c r="BJ59"/>
  <c r="AG59"/>
  <c r="AK54"/>
  <c r="BN54"/>
  <c r="AP24"/>
  <c r="Y69"/>
  <c r="BB69"/>
  <c r="AT75"/>
  <c r="Q75"/>
  <c r="U70"/>
  <c r="AX70"/>
  <c r="BB73"/>
  <c r="Y73"/>
  <c r="BN58"/>
  <c r="AK58"/>
  <c r="Y61"/>
  <c r="BB61"/>
  <c r="BF60"/>
  <c r="AC60"/>
  <c r="U66"/>
  <c r="AX66"/>
  <c r="AP28"/>
  <c r="M76"/>
  <c r="AO76"/>
  <c r="AO77" s="1"/>
  <c r="AC64"/>
  <c r="BF64"/>
  <c r="BJ55"/>
  <c r="AG55"/>
  <c r="BF68"/>
  <c r="AC68"/>
  <c r="AP20"/>
  <c r="Y12"/>
  <c r="AT71"/>
  <c r="Q71"/>
  <c r="AG63"/>
  <c r="BJ63"/>
  <c r="Z36" l="1"/>
  <c r="Z41" s="1"/>
  <c r="Z46" s="1"/>
  <c r="Z51" s="1"/>
  <c r="Y45"/>
  <c r="Y8"/>
  <c r="AA29"/>
  <c r="AA34" s="1"/>
  <c r="Z44"/>
  <c r="AB23"/>
  <c r="AB28" s="1"/>
  <c r="AB19"/>
  <c r="AA21"/>
  <c r="AA26" s="1"/>
  <c r="AA25"/>
  <c r="AA30" s="1"/>
  <c r="AP21"/>
  <c r="BJ60"/>
  <c r="AG60"/>
  <c r="AX75"/>
  <c r="U75"/>
  <c r="BF65"/>
  <c r="AC65"/>
  <c r="AC14" s="1"/>
  <c r="Y14"/>
  <c r="AP25"/>
  <c r="BN59"/>
  <c r="AK59"/>
  <c r="BR59" s="1"/>
  <c r="BN63"/>
  <c r="AK63"/>
  <c r="BJ68"/>
  <c r="AG68"/>
  <c r="AT76"/>
  <c r="Q76"/>
  <c r="AP33"/>
  <c r="BR58"/>
  <c r="BF73"/>
  <c r="AC73"/>
  <c r="BB70"/>
  <c r="Y70"/>
  <c r="AX71"/>
  <c r="U71"/>
  <c r="AG64"/>
  <c r="BJ64"/>
  <c r="BB74"/>
  <c r="Y74"/>
  <c r="BJ56"/>
  <c r="AG56"/>
  <c r="AC12"/>
  <c r="BN55"/>
  <c r="AK55"/>
  <c r="BR55" s="1"/>
  <c r="Y66"/>
  <c r="BB66"/>
  <c r="AC61"/>
  <c r="AC13" s="1"/>
  <c r="BF61"/>
  <c r="AC69"/>
  <c r="BF69"/>
  <c r="AP29"/>
  <c r="BR54"/>
  <c r="Y13"/>
  <c r="Z7" l="1"/>
  <c r="Z8"/>
  <c r="AA3"/>
  <c r="AA39"/>
  <c r="AA31"/>
  <c r="AA6" s="1"/>
  <c r="AA5"/>
  <c r="Z49"/>
  <c r="Z9"/>
  <c r="Y50"/>
  <c r="Y9"/>
  <c r="AA4"/>
  <c r="AB20"/>
  <c r="AB24"/>
  <c r="AB33"/>
  <c r="AB38" s="1"/>
  <c r="AA35"/>
  <c r="AA40" s="1"/>
  <c r="AA45" s="1"/>
  <c r="AA50" s="1"/>
  <c r="AP30"/>
  <c r="BN60"/>
  <c r="AK60"/>
  <c r="AP34"/>
  <c r="AP26"/>
  <c r="AG61"/>
  <c r="BJ61"/>
  <c r="BF70"/>
  <c r="AC70"/>
  <c r="BR63"/>
  <c r="BB75"/>
  <c r="Y75"/>
  <c r="AC66"/>
  <c r="BF66"/>
  <c r="AK64"/>
  <c r="BR64" s="1"/>
  <c r="BN64"/>
  <c r="AP38"/>
  <c r="BJ65"/>
  <c r="AG65"/>
  <c r="AG14" s="1"/>
  <c r="AG69"/>
  <c r="BJ69"/>
  <c r="BN56"/>
  <c r="AK56"/>
  <c r="BR56" s="1"/>
  <c r="AG12"/>
  <c r="BJ73"/>
  <c r="AG73"/>
  <c r="AX76"/>
  <c r="U76"/>
  <c r="BF74"/>
  <c r="AC74"/>
  <c r="BB71"/>
  <c r="Y71"/>
  <c r="BN68"/>
  <c r="AK68"/>
  <c r="BR68" s="1"/>
  <c r="AB43" l="1"/>
  <c r="AB48" s="1"/>
  <c r="BI48" s="1"/>
  <c r="AA36"/>
  <c r="AA41" s="1"/>
  <c r="AA46" s="1"/>
  <c r="AA51" s="1"/>
  <c r="BF50"/>
  <c r="Y11"/>
  <c r="AB29"/>
  <c r="AB34" s="1"/>
  <c r="AA44"/>
  <c r="AB21"/>
  <c r="AB25"/>
  <c r="AB30" s="1"/>
  <c r="AK69"/>
  <c r="BR69" s="1"/>
  <c r="BN69"/>
  <c r="AK61"/>
  <c r="BR61" s="1"/>
  <c r="BN61"/>
  <c r="AP39"/>
  <c r="BJ74"/>
  <c r="AG74"/>
  <c r="BF71"/>
  <c r="AC71"/>
  <c r="BF75"/>
  <c r="AC75"/>
  <c r="AK12"/>
  <c r="AP31"/>
  <c r="AP35"/>
  <c r="AP43"/>
  <c r="BN73"/>
  <c r="AK73"/>
  <c r="BR73" s="1"/>
  <c r="AG66"/>
  <c r="BJ66"/>
  <c r="AG13"/>
  <c r="BB76"/>
  <c r="Y76"/>
  <c r="BN65"/>
  <c r="AK65"/>
  <c r="BR65" s="1"/>
  <c r="BJ70"/>
  <c r="AG70"/>
  <c r="BR60"/>
  <c r="AC18" l="1"/>
  <c r="AC19" s="1"/>
  <c r="AA7"/>
  <c r="AA8"/>
  <c r="AB4"/>
  <c r="AB39"/>
  <c r="AB26"/>
  <c r="AB3"/>
  <c r="AA49"/>
  <c r="AA9"/>
  <c r="AB35"/>
  <c r="AB40" s="1"/>
  <c r="AB45" s="1"/>
  <c r="AB50" s="1"/>
  <c r="AR18"/>
  <c r="AQ18"/>
  <c r="AK13"/>
  <c r="AK66"/>
  <c r="BR66" s="1"/>
  <c r="BN66"/>
  <c r="J53"/>
  <c r="AP48"/>
  <c r="AP36"/>
  <c r="BJ71"/>
  <c r="AG71"/>
  <c r="BN74"/>
  <c r="AK74"/>
  <c r="BR74" s="1"/>
  <c r="AP40"/>
  <c r="AK14"/>
  <c r="AP44"/>
  <c r="BN70"/>
  <c r="AK70"/>
  <c r="BR70" s="1"/>
  <c r="BF76"/>
  <c r="AC76"/>
  <c r="BJ75"/>
  <c r="AG75"/>
  <c r="AC23" l="1"/>
  <c r="AC28" s="1"/>
  <c r="AC33" s="1"/>
  <c r="AC38" s="1"/>
  <c r="AC43" s="1"/>
  <c r="AC48" s="1"/>
  <c r="AB44"/>
  <c r="AB9" s="1"/>
  <c r="AB31"/>
  <c r="AB5"/>
  <c r="BI50"/>
  <c r="AC20"/>
  <c r="AC24"/>
  <c r="AR19"/>
  <c r="AQ19"/>
  <c r="AQ23"/>
  <c r="AR23"/>
  <c r="AU48"/>
  <c r="J54"/>
  <c r="AP49"/>
  <c r="AP45"/>
  <c r="AP41"/>
  <c r="J58"/>
  <c r="N53"/>
  <c r="AP53"/>
  <c r="BJ76"/>
  <c r="AG76"/>
  <c r="BN75"/>
  <c r="AK75"/>
  <c r="BR75" s="1"/>
  <c r="BN71"/>
  <c r="AK71"/>
  <c r="BR71" s="1"/>
  <c r="AD18" l="1"/>
  <c r="AD19" s="1"/>
  <c r="BJ48"/>
  <c r="AB49"/>
  <c r="BI49" s="1"/>
  <c r="AC29"/>
  <c r="AC34" s="1"/>
  <c r="AB6"/>
  <c r="AB36"/>
  <c r="AC21"/>
  <c r="AC25"/>
  <c r="AC30" s="1"/>
  <c r="AD23"/>
  <c r="AD28" s="1"/>
  <c r="AD33" s="1"/>
  <c r="AD38" s="1"/>
  <c r="AD43" s="1"/>
  <c r="AD48" s="1"/>
  <c r="AE18" s="1"/>
  <c r="AR28"/>
  <c r="AQ28"/>
  <c r="AQ20"/>
  <c r="AR20"/>
  <c r="AQ24"/>
  <c r="AR24"/>
  <c r="J59"/>
  <c r="N54"/>
  <c r="AP54"/>
  <c r="AY48"/>
  <c r="AU53"/>
  <c r="R53"/>
  <c r="N58"/>
  <c r="J63"/>
  <c r="AP58"/>
  <c r="BN76"/>
  <c r="AK76"/>
  <c r="J11"/>
  <c r="J10"/>
  <c r="AP46"/>
  <c r="J55"/>
  <c r="AP50"/>
  <c r="AU49"/>
  <c r="AB41" l="1"/>
  <c r="AB7"/>
  <c r="AC26"/>
  <c r="AC3"/>
  <c r="AC39"/>
  <c r="AC35"/>
  <c r="AC40" s="1"/>
  <c r="AC45" s="1"/>
  <c r="AC50" s="1"/>
  <c r="BJ50" s="1"/>
  <c r="AC4"/>
  <c r="AE23"/>
  <c r="AE28" s="1"/>
  <c r="AE19"/>
  <c r="AD24"/>
  <c r="AD20"/>
  <c r="AQ33"/>
  <c r="AR33"/>
  <c r="AR29"/>
  <c r="AQ29"/>
  <c r="AQ25"/>
  <c r="AR25"/>
  <c r="AQ21"/>
  <c r="AR21"/>
  <c r="J60"/>
  <c r="N55"/>
  <c r="AP55"/>
  <c r="J68"/>
  <c r="N63"/>
  <c r="AP63"/>
  <c r="AU58"/>
  <c r="R58"/>
  <c r="J56"/>
  <c r="J12" s="1"/>
  <c r="N11"/>
  <c r="AP51"/>
  <c r="AY53"/>
  <c r="V53"/>
  <c r="R54"/>
  <c r="AU54"/>
  <c r="BR76"/>
  <c r="J64"/>
  <c r="N59"/>
  <c r="AP59"/>
  <c r="AU50"/>
  <c r="AY49"/>
  <c r="BC48"/>
  <c r="AB46" l="1"/>
  <c r="AB51" s="1"/>
  <c r="AB11" s="1"/>
  <c r="AB8"/>
  <c r="AD29"/>
  <c r="AD34" s="1"/>
  <c r="AC31"/>
  <c r="AC5"/>
  <c r="AC44"/>
  <c r="AD25"/>
  <c r="AD30" s="1"/>
  <c r="AD21"/>
  <c r="AD26" s="1"/>
  <c r="AE24"/>
  <c r="AE20"/>
  <c r="AE33"/>
  <c r="AE38" s="1"/>
  <c r="AE43" s="1"/>
  <c r="AE48" s="1"/>
  <c r="AF18" s="1"/>
  <c r="AQ34"/>
  <c r="AR34"/>
  <c r="AQ38"/>
  <c r="AR38"/>
  <c r="AQ26"/>
  <c r="AR26"/>
  <c r="AQ30"/>
  <c r="AR30"/>
  <c r="J73"/>
  <c r="N68"/>
  <c r="AP68"/>
  <c r="J65"/>
  <c r="N60"/>
  <c r="AP60"/>
  <c r="BG48"/>
  <c r="AY50"/>
  <c r="N64"/>
  <c r="J69"/>
  <c r="AP64"/>
  <c r="AY58"/>
  <c r="V58"/>
  <c r="BC49"/>
  <c r="V54"/>
  <c r="AY54"/>
  <c r="R11"/>
  <c r="AU51"/>
  <c r="R59"/>
  <c r="AU59"/>
  <c r="Z53"/>
  <c r="BC53"/>
  <c r="N56"/>
  <c r="J61"/>
  <c r="J13" s="1"/>
  <c r="AP56"/>
  <c r="AU63"/>
  <c r="R63"/>
  <c r="R55"/>
  <c r="AU55"/>
  <c r="AC49" l="1"/>
  <c r="BJ49" s="1"/>
  <c r="AC9"/>
  <c r="BI51"/>
  <c r="AD3"/>
  <c r="AD4"/>
  <c r="AE29"/>
  <c r="AE34" s="1"/>
  <c r="AC36"/>
  <c r="AC6"/>
  <c r="AD35"/>
  <c r="AD40" s="1"/>
  <c r="AD45" s="1"/>
  <c r="AD50" s="1"/>
  <c r="AD31"/>
  <c r="AD36" s="1"/>
  <c r="AD41" s="1"/>
  <c r="AD46" s="1"/>
  <c r="AD51" s="1"/>
  <c r="AD5"/>
  <c r="AD39"/>
  <c r="AF23"/>
  <c r="AF28" s="1"/>
  <c r="AF19"/>
  <c r="AE21"/>
  <c r="AE26" s="1"/>
  <c r="AE25"/>
  <c r="AE30" s="1"/>
  <c r="AQ35"/>
  <c r="AR35"/>
  <c r="AQ31"/>
  <c r="AR31"/>
  <c r="AS18"/>
  <c r="AQ39"/>
  <c r="AR39"/>
  <c r="AR43"/>
  <c r="AQ43"/>
  <c r="AY55"/>
  <c r="V55"/>
  <c r="BC58"/>
  <c r="Z58"/>
  <c r="J70"/>
  <c r="N65"/>
  <c r="AP65"/>
  <c r="AU68"/>
  <c r="R68"/>
  <c r="BG53"/>
  <c r="AD53"/>
  <c r="R56"/>
  <c r="R12" s="1"/>
  <c r="AU56"/>
  <c r="N12"/>
  <c r="V59"/>
  <c r="AY59"/>
  <c r="AY51"/>
  <c r="Z54"/>
  <c r="BC54"/>
  <c r="J14"/>
  <c r="J74"/>
  <c r="N69"/>
  <c r="AP69"/>
  <c r="BC50"/>
  <c r="AY63"/>
  <c r="V63"/>
  <c r="J66"/>
  <c r="N61"/>
  <c r="AP61"/>
  <c r="BG49"/>
  <c r="AU64"/>
  <c r="R64"/>
  <c r="BK48"/>
  <c r="AU60"/>
  <c r="R60"/>
  <c r="N73"/>
  <c r="AP73"/>
  <c r="AF3" l="1"/>
  <c r="AD6"/>
  <c r="AD7"/>
  <c r="AE39"/>
  <c r="AE31"/>
  <c r="AE6" s="1"/>
  <c r="AE5"/>
  <c r="AD44"/>
  <c r="AD8"/>
  <c r="AC41"/>
  <c r="AC7"/>
  <c r="AE4"/>
  <c r="AE3"/>
  <c r="AF24"/>
  <c r="AF20"/>
  <c r="AE35"/>
  <c r="AE40" s="1"/>
  <c r="AE45" s="1"/>
  <c r="AE50" s="1"/>
  <c r="AF33"/>
  <c r="AF38" s="1"/>
  <c r="AF43" s="1"/>
  <c r="AF48" s="1"/>
  <c r="AS19"/>
  <c r="AR44"/>
  <c r="AQ44"/>
  <c r="AS23"/>
  <c r="AQ36"/>
  <c r="AR36"/>
  <c r="AQ40"/>
  <c r="AR40"/>
  <c r="K53"/>
  <c r="AQ48"/>
  <c r="AR48"/>
  <c r="AU61"/>
  <c r="R61"/>
  <c r="R13" s="1"/>
  <c r="N13"/>
  <c r="N74"/>
  <c r="AP74"/>
  <c r="AD54"/>
  <c r="BG54"/>
  <c r="J71"/>
  <c r="N66"/>
  <c r="AP66"/>
  <c r="Z63"/>
  <c r="BC63"/>
  <c r="Z11"/>
  <c r="BC51"/>
  <c r="R73"/>
  <c r="AU73"/>
  <c r="BG50"/>
  <c r="Z59"/>
  <c r="BC59"/>
  <c r="AY68"/>
  <c r="V68"/>
  <c r="AY60"/>
  <c r="V60"/>
  <c r="BK53"/>
  <c r="AH53"/>
  <c r="BO53" s="1"/>
  <c r="J75"/>
  <c r="N70"/>
  <c r="AP70"/>
  <c r="BC55"/>
  <c r="Z55"/>
  <c r="AY64"/>
  <c r="V64"/>
  <c r="V11"/>
  <c r="AU69"/>
  <c r="R69"/>
  <c r="V56"/>
  <c r="V12" s="1"/>
  <c r="AY56"/>
  <c r="AU65"/>
  <c r="R65"/>
  <c r="R14" s="1"/>
  <c r="N14"/>
  <c r="BG58"/>
  <c r="AD58"/>
  <c r="AC46" l="1"/>
  <c r="AC51" s="1"/>
  <c r="AC8"/>
  <c r="AF29"/>
  <c r="AF34" s="1"/>
  <c r="AD49"/>
  <c r="BK49" s="1"/>
  <c r="AD9"/>
  <c r="AE44"/>
  <c r="AE36"/>
  <c r="AE41" s="1"/>
  <c r="AE46" s="1"/>
  <c r="AE51" s="1"/>
  <c r="AG18"/>
  <c r="BM48"/>
  <c r="AF21"/>
  <c r="AF26" s="1"/>
  <c r="AF25"/>
  <c r="AF30" s="1"/>
  <c r="AR53"/>
  <c r="O53"/>
  <c r="K58"/>
  <c r="AQ53"/>
  <c r="AQ41"/>
  <c r="AR41"/>
  <c r="AS28"/>
  <c r="AS24"/>
  <c r="AS20"/>
  <c r="AV48"/>
  <c r="AR45"/>
  <c r="AQ45"/>
  <c r="AQ49"/>
  <c r="K54"/>
  <c r="AR49"/>
  <c r="AD55"/>
  <c r="BG55"/>
  <c r="N75"/>
  <c r="AP75"/>
  <c r="BC60"/>
  <c r="Z60"/>
  <c r="AU66"/>
  <c r="R66"/>
  <c r="J76"/>
  <c r="N71"/>
  <c r="AP71"/>
  <c r="R74"/>
  <c r="AU74"/>
  <c r="AY65"/>
  <c r="V65"/>
  <c r="Z56"/>
  <c r="BC56"/>
  <c r="AY69"/>
  <c r="V69"/>
  <c r="BC64"/>
  <c r="Z64"/>
  <c r="AU70"/>
  <c r="R70"/>
  <c r="BC68"/>
  <c r="Z68"/>
  <c r="AD59"/>
  <c r="BG59"/>
  <c r="BK50"/>
  <c r="BG63"/>
  <c r="AD63"/>
  <c r="AH54"/>
  <c r="BK54"/>
  <c r="AY61"/>
  <c r="V61"/>
  <c r="V13" s="1"/>
  <c r="AH58"/>
  <c r="BK58"/>
  <c r="V73"/>
  <c r="AY73"/>
  <c r="AD11"/>
  <c r="BG51"/>
  <c r="AE7" l="1"/>
  <c r="AE8"/>
  <c r="AF31"/>
  <c r="AF36" s="1"/>
  <c r="AF41" s="1"/>
  <c r="AF46" s="1"/>
  <c r="AF51" s="1"/>
  <c r="BM51" s="1"/>
  <c r="AF5"/>
  <c r="BJ51"/>
  <c r="AC11"/>
  <c r="AF39"/>
  <c r="AE49"/>
  <c r="AE9"/>
  <c r="AF4"/>
  <c r="AG19"/>
  <c r="AG23"/>
  <c r="AF35"/>
  <c r="AF40" s="1"/>
  <c r="AF45" s="1"/>
  <c r="AF50" s="1"/>
  <c r="AR50"/>
  <c r="K55"/>
  <c r="AQ50"/>
  <c r="AS25"/>
  <c r="O54"/>
  <c r="K59"/>
  <c r="AQ54"/>
  <c r="AR54"/>
  <c r="S53"/>
  <c r="AV53"/>
  <c r="AZ48"/>
  <c r="AS29"/>
  <c r="AR46"/>
  <c r="K10"/>
  <c r="AQ46"/>
  <c r="AQ58"/>
  <c r="O58"/>
  <c r="K63"/>
  <c r="AR58"/>
  <c r="AV49"/>
  <c r="AS21"/>
  <c r="AS33"/>
  <c r="Z73"/>
  <c r="BC73"/>
  <c r="BK63"/>
  <c r="AH63"/>
  <c r="BG68"/>
  <c r="AD68"/>
  <c r="AU71"/>
  <c r="R71"/>
  <c r="AY66"/>
  <c r="V66"/>
  <c r="BG64"/>
  <c r="AD64"/>
  <c r="BG60"/>
  <c r="AD60"/>
  <c r="R75"/>
  <c r="AU75"/>
  <c r="BK51"/>
  <c r="BO58"/>
  <c r="AY70"/>
  <c r="V70"/>
  <c r="AD56"/>
  <c r="BG56"/>
  <c r="V74"/>
  <c r="AY74"/>
  <c r="N76"/>
  <c r="AP76"/>
  <c r="AP77" s="1"/>
  <c r="BC61"/>
  <c r="Z61"/>
  <c r="Z13" s="1"/>
  <c r="BO54"/>
  <c r="AH59"/>
  <c r="BO59" s="1"/>
  <c r="BK59"/>
  <c r="BC69"/>
  <c r="Z69"/>
  <c r="BC65"/>
  <c r="Z65"/>
  <c r="Z12"/>
  <c r="V14"/>
  <c r="BK55"/>
  <c r="AH55"/>
  <c r="BO55" s="1"/>
  <c r="AG28" l="1"/>
  <c r="AG33" s="1"/>
  <c r="AG38" s="1"/>
  <c r="AG43" s="1"/>
  <c r="AG48" s="1"/>
  <c r="BN48" s="1"/>
  <c r="AF6"/>
  <c r="AF44"/>
  <c r="AF8"/>
  <c r="AF7"/>
  <c r="AG24"/>
  <c r="AG29" s="1"/>
  <c r="AG34" s="1"/>
  <c r="AG20"/>
  <c r="BM50"/>
  <c r="AF11"/>
  <c r="AS43"/>
  <c r="AS38"/>
  <c r="AV50"/>
  <c r="AZ49"/>
  <c r="AV58"/>
  <c r="S58"/>
  <c r="BD48"/>
  <c r="AS30"/>
  <c r="AR55"/>
  <c r="AQ55"/>
  <c r="K60"/>
  <c r="O55"/>
  <c r="AS26"/>
  <c r="AQ51"/>
  <c r="AR51"/>
  <c r="K56"/>
  <c r="K11"/>
  <c r="AS34"/>
  <c r="O59"/>
  <c r="K64"/>
  <c r="AR59"/>
  <c r="AQ59"/>
  <c r="K68"/>
  <c r="O63"/>
  <c r="AQ63"/>
  <c r="AR63"/>
  <c r="AZ53"/>
  <c r="W53"/>
  <c r="AV54"/>
  <c r="S54"/>
  <c r="AD65"/>
  <c r="BG65"/>
  <c r="Z14"/>
  <c r="V75"/>
  <c r="AY75"/>
  <c r="BK64"/>
  <c r="AH64"/>
  <c r="BO64" s="1"/>
  <c r="AY71"/>
  <c r="V71"/>
  <c r="AD73"/>
  <c r="BG73"/>
  <c r="R76"/>
  <c r="AU76"/>
  <c r="AH56"/>
  <c r="BO56" s="1"/>
  <c r="BK56"/>
  <c r="AD12"/>
  <c r="BO63"/>
  <c r="BC70"/>
  <c r="Z70"/>
  <c r="BK60"/>
  <c r="AH60"/>
  <c r="BC66"/>
  <c r="Z66"/>
  <c r="AH68"/>
  <c r="BO68" s="1"/>
  <c r="BK68"/>
  <c r="BG69"/>
  <c r="AD69"/>
  <c r="BG61"/>
  <c r="AD61"/>
  <c r="AD13" s="1"/>
  <c r="Z74"/>
  <c r="BC74"/>
  <c r="AH18" l="1"/>
  <c r="AH19" s="1"/>
  <c r="AG39"/>
  <c r="AF49"/>
  <c r="BM49" s="1"/>
  <c r="AF9"/>
  <c r="AH23"/>
  <c r="AH28" s="1"/>
  <c r="AH33" s="1"/>
  <c r="AH38" s="1"/>
  <c r="AH43" s="1"/>
  <c r="AH48" s="1"/>
  <c r="AG25"/>
  <c r="AG21"/>
  <c r="AG26" s="1"/>
  <c r="AV59"/>
  <c r="S59"/>
  <c r="AS31"/>
  <c r="W58"/>
  <c r="AZ58"/>
  <c r="AT18"/>
  <c r="AS39"/>
  <c r="BH48"/>
  <c r="BD49"/>
  <c r="AR68"/>
  <c r="K73"/>
  <c r="O68"/>
  <c r="AQ68"/>
  <c r="O11"/>
  <c r="AV51"/>
  <c r="K65"/>
  <c r="K14" s="1"/>
  <c r="O60"/>
  <c r="AR60"/>
  <c r="AQ60"/>
  <c r="BD53"/>
  <c r="AA53"/>
  <c r="AV63"/>
  <c r="S63"/>
  <c r="O64"/>
  <c r="AQ64"/>
  <c r="K69"/>
  <c r="AR64"/>
  <c r="S55"/>
  <c r="AV55"/>
  <c r="AZ54"/>
  <c r="W54"/>
  <c r="K61"/>
  <c r="AR56"/>
  <c r="O56"/>
  <c r="K12"/>
  <c r="AQ56"/>
  <c r="AS35"/>
  <c r="AZ50"/>
  <c r="AH12"/>
  <c r="Z71"/>
  <c r="BC71"/>
  <c r="AH65"/>
  <c r="BK65"/>
  <c r="BO60"/>
  <c r="Z75"/>
  <c r="BC75"/>
  <c r="AD74"/>
  <c r="BG74"/>
  <c r="BK69"/>
  <c r="AH69"/>
  <c r="BO69" s="1"/>
  <c r="BG66"/>
  <c r="AD66"/>
  <c r="BG70"/>
  <c r="AD70"/>
  <c r="AH73"/>
  <c r="BO73" s="1"/>
  <c r="BK73"/>
  <c r="BK61"/>
  <c r="AH61"/>
  <c r="BO61" s="1"/>
  <c r="V76"/>
  <c r="AY76"/>
  <c r="AD14"/>
  <c r="AG30" l="1"/>
  <c r="AG35" s="1"/>
  <c r="AG4"/>
  <c r="AG31"/>
  <c r="AG36" s="1"/>
  <c r="AG41" s="1"/>
  <c r="AG46" s="1"/>
  <c r="AG51" s="1"/>
  <c r="BN51" s="1"/>
  <c r="AG5"/>
  <c r="AG44"/>
  <c r="AG3"/>
  <c r="AI18"/>
  <c r="BO48"/>
  <c r="AH24"/>
  <c r="AH20"/>
  <c r="AV56"/>
  <c r="O12"/>
  <c r="S56"/>
  <c r="AQ69"/>
  <c r="K74"/>
  <c r="O69"/>
  <c r="AR69"/>
  <c r="AQ61"/>
  <c r="K66"/>
  <c r="AR61"/>
  <c r="O61"/>
  <c r="K13"/>
  <c r="W55"/>
  <c r="AZ55"/>
  <c r="AV64"/>
  <c r="S64"/>
  <c r="O65"/>
  <c r="AR65"/>
  <c r="AQ65"/>
  <c r="K70"/>
  <c r="BD58"/>
  <c r="AA58"/>
  <c r="BD50"/>
  <c r="AS40"/>
  <c r="AS45"/>
  <c r="BH53"/>
  <c r="AE53"/>
  <c r="AV60"/>
  <c r="S60"/>
  <c r="AZ51"/>
  <c r="S11"/>
  <c r="BL48"/>
  <c r="AZ59"/>
  <c r="W59"/>
  <c r="AQ73"/>
  <c r="AR73"/>
  <c r="O73"/>
  <c r="AS44"/>
  <c r="AT19"/>
  <c r="AA54"/>
  <c r="BD54"/>
  <c r="AZ63"/>
  <c r="W63"/>
  <c r="AV68"/>
  <c r="S68"/>
  <c r="BH49"/>
  <c r="AT23"/>
  <c r="AS36"/>
  <c r="Z76"/>
  <c r="BC76"/>
  <c r="AH74"/>
  <c r="BO74" s="1"/>
  <c r="BK74"/>
  <c r="AD71"/>
  <c r="BG71"/>
  <c r="BK70"/>
  <c r="AH70"/>
  <c r="BO70" s="1"/>
  <c r="AD75"/>
  <c r="BG75"/>
  <c r="BO65"/>
  <c r="AH14"/>
  <c r="BK66"/>
  <c r="AH66"/>
  <c r="BO66" s="1"/>
  <c r="AH13"/>
  <c r="AG40" l="1"/>
  <c r="AG7"/>
  <c r="AG49"/>
  <c r="BN49" s="1"/>
  <c r="AG6"/>
  <c r="AH29"/>
  <c r="AH34" s="1"/>
  <c r="AI19"/>
  <c r="AI23"/>
  <c r="AI28" s="1"/>
  <c r="AI33" s="1"/>
  <c r="AI38" s="1"/>
  <c r="AI43" s="1"/>
  <c r="AI48" s="1"/>
  <c r="AH21"/>
  <c r="AH26" s="1"/>
  <c r="AH25"/>
  <c r="AH30" s="1"/>
  <c r="S69"/>
  <c r="AV69"/>
  <c r="AT28"/>
  <c r="AZ68"/>
  <c r="W68"/>
  <c r="AT20"/>
  <c r="K75"/>
  <c r="AQ70"/>
  <c r="O70"/>
  <c r="AR70"/>
  <c r="AZ64"/>
  <c r="W64"/>
  <c r="BL49"/>
  <c r="S73"/>
  <c r="AV73"/>
  <c r="BD51"/>
  <c r="W11"/>
  <c r="BL53"/>
  <c r="AI53"/>
  <c r="BP53" s="1"/>
  <c r="O14"/>
  <c r="AV65"/>
  <c r="S65"/>
  <c r="AA55"/>
  <c r="BD55"/>
  <c r="O66"/>
  <c r="AR66"/>
  <c r="AQ66"/>
  <c r="K71"/>
  <c r="AR74"/>
  <c r="O74"/>
  <c r="AQ74"/>
  <c r="AS41"/>
  <c r="AA63"/>
  <c r="BD63"/>
  <c r="AT24"/>
  <c r="BD59"/>
  <c r="AA59"/>
  <c r="BH58"/>
  <c r="AE58"/>
  <c r="AE54"/>
  <c r="BH54"/>
  <c r="AZ60"/>
  <c r="W60"/>
  <c r="BH50"/>
  <c r="O13"/>
  <c r="S61"/>
  <c r="AV61"/>
  <c r="S12"/>
  <c r="W56"/>
  <c r="AZ56"/>
  <c r="AH75"/>
  <c r="BO75" s="1"/>
  <c r="BK75"/>
  <c r="AH71"/>
  <c r="BO71" s="1"/>
  <c r="BK71"/>
  <c r="AD76"/>
  <c r="BG76"/>
  <c r="AH3" l="1"/>
  <c r="AH31"/>
  <c r="AH36" s="1"/>
  <c r="AH41" s="1"/>
  <c r="AH46" s="1"/>
  <c r="AH51" s="1"/>
  <c r="BO51" s="1"/>
  <c r="AH5"/>
  <c r="AH39"/>
  <c r="AG45"/>
  <c r="AG8"/>
  <c r="AH35"/>
  <c r="AH40" s="1"/>
  <c r="AH45" s="1"/>
  <c r="AH50" s="1"/>
  <c r="BO50" s="1"/>
  <c r="AH4"/>
  <c r="AJ18"/>
  <c r="BP48"/>
  <c r="AI20"/>
  <c r="AI24"/>
  <c r="BH59"/>
  <c r="AE59"/>
  <c r="AR71"/>
  <c r="K76"/>
  <c r="O71"/>
  <c r="AQ71"/>
  <c r="AT25"/>
  <c r="AT29"/>
  <c r="S66"/>
  <c r="AV66"/>
  <c r="AA11"/>
  <c r="AE11"/>
  <c r="BH51"/>
  <c r="W73"/>
  <c r="AZ73"/>
  <c r="O75"/>
  <c r="AR75"/>
  <c r="AQ75"/>
  <c r="AA68"/>
  <c r="BD68"/>
  <c r="W61"/>
  <c r="W13" s="1"/>
  <c r="AZ61"/>
  <c r="S13"/>
  <c r="BD60"/>
  <c r="AA60"/>
  <c r="BL58"/>
  <c r="AI58"/>
  <c r="BP58" s="1"/>
  <c r="L10"/>
  <c r="AS46"/>
  <c r="AS77" s="1"/>
  <c r="AV74"/>
  <c r="S74"/>
  <c r="S14"/>
  <c r="AZ65"/>
  <c r="W65"/>
  <c r="W14" s="1"/>
  <c r="AA64"/>
  <c r="BD64"/>
  <c r="AT21"/>
  <c r="AZ69"/>
  <c r="W69"/>
  <c r="AA56"/>
  <c r="AA12" s="1"/>
  <c r="BD56"/>
  <c r="W12"/>
  <c r="BL50"/>
  <c r="BL54"/>
  <c r="AI54"/>
  <c r="BP54" s="1"/>
  <c r="BH63"/>
  <c r="AE63"/>
  <c r="BH55"/>
  <c r="AE55"/>
  <c r="AV70"/>
  <c r="S70"/>
  <c r="AT33"/>
  <c r="AH76"/>
  <c r="BK76"/>
  <c r="AG50" l="1"/>
  <c r="AG9"/>
  <c r="AI29"/>
  <c r="AI34" s="1"/>
  <c r="AH44"/>
  <c r="AH8"/>
  <c r="AH11"/>
  <c r="AH6"/>
  <c r="AH7"/>
  <c r="AI21"/>
  <c r="AI26" s="1"/>
  <c r="AI25"/>
  <c r="AI30" s="1"/>
  <c r="AJ23"/>
  <c r="AJ28" s="1"/>
  <c r="AJ33" s="1"/>
  <c r="AJ38" s="1"/>
  <c r="AJ19"/>
  <c r="AT38"/>
  <c r="BD65"/>
  <c r="AA65"/>
  <c r="AA14" s="1"/>
  <c r="BD73"/>
  <c r="AA73"/>
  <c r="AV71"/>
  <c r="S71"/>
  <c r="AI55"/>
  <c r="BP55" s="1"/>
  <c r="BL55"/>
  <c r="AE64"/>
  <c r="BH64"/>
  <c r="AZ74"/>
  <c r="W74"/>
  <c r="BH68"/>
  <c r="AE68"/>
  <c r="AT34"/>
  <c r="AI59"/>
  <c r="BP59" s="1"/>
  <c r="BL59"/>
  <c r="BD69"/>
  <c r="AA69"/>
  <c r="AV75"/>
  <c r="S75"/>
  <c r="BL51"/>
  <c r="W70"/>
  <c r="AZ70"/>
  <c r="BL63"/>
  <c r="AI63"/>
  <c r="BP63" s="1"/>
  <c r="AE56"/>
  <c r="BH56"/>
  <c r="AT26"/>
  <c r="BH60"/>
  <c r="AE60"/>
  <c r="AA61"/>
  <c r="BD61"/>
  <c r="AZ66"/>
  <c r="W66"/>
  <c r="AT30"/>
  <c r="O76"/>
  <c r="AR76"/>
  <c r="AR77" s="1"/>
  <c r="AQ76"/>
  <c r="AQ77" s="1"/>
  <c r="BO76"/>
  <c r="AJ43" l="1"/>
  <c r="AJ48" s="1"/>
  <c r="AK18" s="1"/>
  <c r="AI4"/>
  <c r="AI3"/>
  <c r="AH49"/>
  <c r="BO49" s="1"/>
  <c r="AH9"/>
  <c r="BN50"/>
  <c r="AG11"/>
  <c r="AI31"/>
  <c r="AI36" s="1"/>
  <c r="AI41" s="1"/>
  <c r="AI46" s="1"/>
  <c r="AI51" s="1"/>
  <c r="BP51" s="1"/>
  <c r="AI5"/>
  <c r="AI35"/>
  <c r="AI40" s="1"/>
  <c r="AI45" s="1"/>
  <c r="AI50" s="1"/>
  <c r="BP50" s="1"/>
  <c r="AI39"/>
  <c r="AJ20"/>
  <c r="AJ24"/>
  <c r="AA13"/>
  <c r="AE61"/>
  <c r="BH61"/>
  <c r="W75"/>
  <c r="AZ75"/>
  <c r="AI68"/>
  <c r="BP68" s="1"/>
  <c r="BL68"/>
  <c r="AZ71"/>
  <c r="W71"/>
  <c r="AE65"/>
  <c r="BH65"/>
  <c r="AT43"/>
  <c r="S76"/>
  <c r="AV76"/>
  <c r="AA66"/>
  <c r="BD66"/>
  <c r="BL60"/>
  <c r="AI60"/>
  <c r="BP60" s="1"/>
  <c r="AT31"/>
  <c r="AT39"/>
  <c r="AT44"/>
  <c r="AU18"/>
  <c r="AE69"/>
  <c r="BH69"/>
  <c r="AA74"/>
  <c r="BD74"/>
  <c r="BH73"/>
  <c r="AE73"/>
  <c r="AT35"/>
  <c r="AE12"/>
  <c r="BL56"/>
  <c r="AI56"/>
  <c r="AA70"/>
  <c r="BD70"/>
  <c r="BL64"/>
  <c r="AI64"/>
  <c r="BP64" s="1"/>
  <c r="F142" i="1"/>
  <c r="BQ48" i="16" l="1"/>
  <c r="AJ29"/>
  <c r="AJ34" s="1"/>
  <c r="AI44"/>
  <c r="AI8"/>
  <c r="AI11"/>
  <c r="AI7"/>
  <c r="AI6"/>
  <c r="AJ25"/>
  <c r="AJ30" s="1"/>
  <c r="AJ21"/>
  <c r="AK23"/>
  <c r="AK28" s="1"/>
  <c r="AK33" s="1"/>
  <c r="AK38" s="1"/>
  <c r="AK43" s="1"/>
  <c r="AK19"/>
  <c r="BH70"/>
  <c r="AE70"/>
  <c r="AT40"/>
  <c r="AT45"/>
  <c r="AT36"/>
  <c r="BD71"/>
  <c r="AA71"/>
  <c r="AI69"/>
  <c r="BP69" s="1"/>
  <c r="BL69"/>
  <c r="AU19"/>
  <c r="W76"/>
  <c r="AZ76"/>
  <c r="AE14"/>
  <c r="AI65"/>
  <c r="BL65"/>
  <c r="AE13"/>
  <c r="BL61"/>
  <c r="AI61"/>
  <c r="BL73"/>
  <c r="AI73"/>
  <c r="BP73" s="1"/>
  <c r="BP56"/>
  <c r="AI12"/>
  <c r="BH74"/>
  <c r="AE74"/>
  <c r="AU23"/>
  <c r="AE66"/>
  <c r="BH66"/>
  <c r="BD75"/>
  <c r="AA75"/>
  <c r="F69" i="1"/>
  <c r="F159" i="4"/>
  <c r="F127"/>
  <c r="F103"/>
  <c r="AK48" i="16" l="1"/>
  <c r="BR48" s="1"/>
  <c r="AJ4"/>
  <c r="AJ26"/>
  <c r="AJ3"/>
  <c r="AJ39"/>
  <c r="AI49"/>
  <c r="BP49" s="1"/>
  <c r="AI9"/>
  <c r="AJ35"/>
  <c r="AJ40" s="1"/>
  <c r="AJ45" s="1"/>
  <c r="AJ50" s="1"/>
  <c r="BQ50" s="1"/>
  <c r="AK24"/>
  <c r="AK20"/>
  <c r="BH75"/>
  <c r="AE75"/>
  <c r="AU28"/>
  <c r="AI74"/>
  <c r="BP74" s="1"/>
  <c r="BL74"/>
  <c r="AU24"/>
  <c r="AE71"/>
  <c r="BH71"/>
  <c r="AI13"/>
  <c r="BP61"/>
  <c r="BP65"/>
  <c r="AI14"/>
  <c r="AI70"/>
  <c r="BP70" s="1"/>
  <c r="BL70"/>
  <c r="AA76"/>
  <c r="BD76"/>
  <c r="AT41"/>
  <c r="BL66"/>
  <c r="AI66"/>
  <c r="BP66" s="1"/>
  <c r="AU20"/>
  <c r="F32" i="4"/>
  <c r="F19"/>
  <c r="AJ44" i="16" l="1"/>
  <c r="AJ9" s="1"/>
  <c r="AJ8"/>
  <c r="AJ31"/>
  <c r="AJ5"/>
  <c r="AJ49"/>
  <c r="BQ49" s="1"/>
  <c r="AK29"/>
  <c r="AK34" s="1"/>
  <c r="AK21"/>
  <c r="AK26" s="1"/>
  <c r="AK25"/>
  <c r="AK30" s="1"/>
  <c r="AU25"/>
  <c r="M10"/>
  <c r="AT46"/>
  <c r="AT77" s="1"/>
  <c r="AE76"/>
  <c r="BH76"/>
  <c r="AI71"/>
  <c r="BP71" s="1"/>
  <c r="BL71"/>
  <c r="BL75"/>
  <c r="AI75"/>
  <c r="BP75" s="1"/>
  <c r="AU21"/>
  <c r="AU29"/>
  <c r="AU33"/>
  <c r="I133" i="1"/>
  <c r="AK4" i="16" l="1"/>
  <c r="AK31"/>
  <c r="AK36" s="1"/>
  <c r="AK41" s="1"/>
  <c r="AK46" s="1"/>
  <c r="AK51" s="1"/>
  <c r="BR51" s="1"/>
  <c r="AK5"/>
  <c r="AK35"/>
  <c r="AK40" s="1"/>
  <c r="AK45" s="1"/>
  <c r="AK50" s="1"/>
  <c r="BR50" s="1"/>
  <c r="AK39"/>
  <c r="AJ36"/>
  <c r="AJ6"/>
  <c r="AK3"/>
  <c r="AI76"/>
  <c r="BP76" s="1"/>
  <c r="BL76"/>
  <c r="AU34"/>
  <c r="AU30"/>
  <c r="AU38"/>
  <c r="AU26"/>
  <c r="F79" i="4"/>
  <c r="F66"/>
  <c r="F49"/>
  <c r="F85" i="1"/>
  <c r="F110"/>
  <c r="F165"/>
  <c r="F197"/>
  <c r="F26"/>
  <c r="F44"/>
  <c r="AK6" i="16" l="1"/>
  <c r="AK11"/>
  <c r="AJ41"/>
  <c r="AJ46" s="1"/>
  <c r="AJ51" s="1"/>
  <c r="AJ7"/>
  <c r="AK44"/>
  <c r="AK8"/>
  <c r="AK7"/>
  <c r="AV18"/>
  <c r="AU35"/>
  <c r="AU31"/>
  <c r="AU43"/>
  <c r="AU44"/>
  <c r="AU39"/>
  <c r="G159" i="4"/>
  <c r="G127"/>
  <c r="G103"/>
  <c r="AK49" i="16" l="1"/>
  <c r="BR49" s="1"/>
  <c r="AK9"/>
  <c r="BQ51"/>
  <c r="AJ11"/>
  <c r="AV19"/>
  <c r="AV23"/>
  <c r="AU40"/>
  <c r="AU36"/>
  <c r="G79" i="4"/>
  <c r="G66"/>
  <c r="G49"/>
  <c r="G32"/>
  <c r="G19"/>
  <c r="H197" i="1"/>
  <c r="G197"/>
  <c r="H165"/>
  <c r="G165"/>
  <c r="H142"/>
  <c r="G142"/>
  <c r="H110"/>
  <c r="G110"/>
  <c r="H85"/>
  <c r="G85"/>
  <c r="H69"/>
  <c r="G69"/>
  <c r="H26"/>
  <c r="H44" s="1"/>
  <c r="G26"/>
  <c r="G44" s="1"/>
  <c r="AU45" i="16" l="1"/>
  <c r="AV20"/>
  <c r="AU41"/>
  <c r="AV24"/>
  <c r="AV28"/>
  <c r="AV29" l="1"/>
  <c r="AV21"/>
  <c r="AV33"/>
  <c r="N10"/>
  <c r="AU46"/>
  <c r="AU77" s="1"/>
  <c r="AV25"/>
  <c r="AV30" l="1"/>
  <c r="AV38"/>
  <c r="AV34"/>
  <c r="AV26"/>
  <c r="AV35" l="1"/>
  <c r="AV31"/>
  <c r="AV44"/>
  <c r="AV39"/>
  <c r="AV43"/>
  <c r="AW18"/>
  <c r="AW19" l="1"/>
  <c r="AV36"/>
  <c r="AV45"/>
  <c r="AV40"/>
  <c r="AW23"/>
  <c r="AV41" l="1"/>
  <c r="AW20"/>
  <c r="AW24"/>
  <c r="AW28"/>
  <c r="AW33" l="1"/>
  <c r="AW25"/>
  <c r="AW29"/>
  <c r="O10"/>
  <c r="AV46"/>
  <c r="AV77" s="1"/>
  <c r="AW21"/>
  <c r="AW30" l="1"/>
  <c r="AW38"/>
  <c r="AW26"/>
  <c r="AW34"/>
  <c r="AW44" l="1"/>
  <c r="AW39"/>
  <c r="AW35"/>
  <c r="AW31"/>
  <c r="AW43"/>
  <c r="AX18"/>
  <c r="AX19" l="1"/>
  <c r="AW36"/>
  <c r="AX23"/>
  <c r="AW40"/>
  <c r="AW45" l="1"/>
  <c r="AW41"/>
  <c r="AX20"/>
  <c r="AX28"/>
  <c r="AX24"/>
  <c r="AW46" l="1"/>
  <c r="AW77" s="1"/>
  <c r="P10"/>
  <c r="AX33"/>
  <c r="AX21"/>
  <c r="AX29"/>
  <c r="AX25"/>
  <c r="AX26" l="1"/>
  <c r="AX30"/>
  <c r="AX38"/>
  <c r="AX34"/>
  <c r="AX43" l="1"/>
  <c r="AX31"/>
  <c r="AX39"/>
  <c r="AX44"/>
  <c r="AY18"/>
  <c r="AX35"/>
  <c r="AY19" l="1"/>
  <c r="AX40"/>
  <c r="AX45"/>
  <c r="AY23"/>
  <c r="AX36"/>
  <c r="AY20" l="1"/>
  <c r="AX41"/>
  <c r="AY24"/>
  <c r="AY28"/>
  <c r="AY33" l="1"/>
  <c r="AY21"/>
  <c r="AX46"/>
  <c r="AX77" s="1"/>
  <c r="Q10"/>
  <c r="AY29"/>
  <c r="AY25"/>
  <c r="AY38" l="1"/>
  <c r="AY30"/>
  <c r="AY34"/>
  <c r="AY26"/>
  <c r="AY35" l="1"/>
  <c r="AY43"/>
  <c r="AZ18"/>
  <c r="AY31"/>
  <c r="AY44"/>
  <c r="AY39"/>
  <c r="AZ19" l="1"/>
  <c r="AY36"/>
  <c r="AY45"/>
  <c r="AY40"/>
  <c r="AZ23"/>
  <c r="AZ20" l="1"/>
  <c r="AZ28"/>
  <c r="AY41"/>
  <c r="AZ24"/>
  <c r="AZ29" l="1"/>
  <c r="AZ21"/>
  <c r="AZ25"/>
  <c r="AY46"/>
  <c r="AY77" s="1"/>
  <c r="R10"/>
  <c r="AZ33"/>
  <c r="AZ38" l="1"/>
  <c r="AZ34"/>
  <c r="AZ30"/>
  <c r="AZ26"/>
  <c r="AZ35" l="1"/>
  <c r="AZ43"/>
  <c r="AZ44"/>
  <c r="AZ39"/>
  <c r="BA18"/>
  <c r="AZ31"/>
  <c r="BA23" l="1"/>
  <c r="AZ40"/>
  <c r="BA19"/>
  <c r="AZ36"/>
  <c r="AZ45" l="1"/>
  <c r="AZ41"/>
  <c r="BA20"/>
  <c r="BA24"/>
  <c r="BA28"/>
  <c r="BA33" l="1"/>
  <c r="S10"/>
  <c r="AZ46"/>
  <c r="AZ77" s="1"/>
  <c r="BA29"/>
  <c r="BA21"/>
  <c r="BA25"/>
  <c r="BA34" l="1"/>
  <c r="BA38"/>
  <c r="BA30"/>
  <c r="BA26"/>
  <c r="BA31" l="1"/>
  <c r="BA39"/>
  <c r="BA44"/>
  <c r="BA43"/>
  <c r="BA35"/>
  <c r="BB18"/>
  <c r="BB19" l="1"/>
  <c r="BB23"/>
  <c r="BA36"/>
  <c r="BA40"/>
  <c r="BA45"/>
  <c r="BA41" l="1"/>
  <c r="BB20"/>
  <c r="BB24"/>
  <c r="BB28"/>
  <c r="BB29" l="1"/>
  <c r="BB25"/>
  <c r="BB33"/>
  <c r="T10"/>
  <c r="BA46"/>
  <c r="BA77" s="1"/>
  <c r="BB21"/>
  <c r="BB26" l="1"/>
  <c r="BB34"/>
  <c r="BB38"/>
  <c r="BB30"/>
  <c r="BB39" l="1"/>
  <c r="BB44"/>
  <c r="BB35"/>
  <c r="BB43"/>
  <c r="BC18"/>
  <c r="BB31"/>
  <c r="BB36" l="1"/>
  <c r="BC23"/>
  <c r="BC19"/>
  <c r="BB40"/>
  <c r="BB41" l="1"/>
  <c r="BC24"/>
  <c r="BC28"/>
  <c r="BB45"/>
  <c r="BC20"/>
  <c r="BB46" l="1"/>
  <c r="BB77" s="1"/>
  <c r="U10"/>
  <c r="BC25"/>
  <c r="BC29"/>
  <c r="BC21"/>
  <c r="BC33"/>
  <c r="BC26" l="1"/>
  <c r="BC30"/>
  <c r="BC38"/>
  <c r="BC34"/>
  <c r="BC39" l="1"/>
  <c r="BC44"/>
  <c r="BD18"/>
  <c r="BC35"/>
  <c r="BC43"/>
  <c r="BC31"/>
  <c r="BC40" l="1"/>
  <c r="BD19"/>
  <c r="BC36"/>
  <c r="BD23"/>
  <c r="BC45" l="1"/>
  <c r="BC41"/>
  <c r="BD20"/>
  <c r="BD28"/>
  <c r="BD24"/>
  <c r="BD21" l="1"/>
  <c r="BD29"/>
  <c r="BD25"/>
  <c r="BD33"/>
  <c r="BC46"/>
  <c r="BC77" s="1"/>
  <c r="V10"/>
  <c r="BD38" l="1"/>
  <c r="BD30"/>
  <c r="BD26"/>
  <c r="BD34"/>
  <c r="BD35" l="1"/>
  <c r="BD43"/>
  <c r="BD39"/>
  <c r="BD44"/>
  <c r="BE18"/>
  <c r="BD31"/>
  <c r="BD36" l="1"/>
  <c r="BE23"/>
  <c r="BD40"/>
  <c r="BE19"/>
  <c r="BE20" l="1"/>
  <c r="BE24"/>
  <c r="BD41"/>
  <c r="BD45"/>
  <c r="BE28"/>
  <c r="BE25" l="1"/>
  <c r="BE33"/>
  <c r="BE29"/>
  <c r="BE21"/>
  <c r="W10"/>
  <c r="BD46"/>
  <c r="BD77" s="1"/>
  <c r="BE34" l="1"/>
  <c r="BE26"/>
  <c r="BE38"/>
  <c r="BE30"/>
  <c r="BE31" l="1"/>
  <c r="BE39"/>
  <c r="BE44"/>
  <c r="BE43"/>
  <c r="BE35"/>
  <c r="BF18"/>
  <c r="BF19" l="1"/>
  <c r="BF23"/>
  <c r="BE36"/>
  <c r="BE40"/>
  <c r="BF28" l="1"/>
  <c r="BE41"/>
  <c r="BF24"/>
  <c r="BF20"/>
  <c r="BE45"/>
  <c r="BF25" l="1"/>
  <c r="BF33"/>
  <c r="BF29"/>
  <c r="BF21"/>
  <c r="X10"/>
  <c r="BE46"/>
  <c r="BE77" s="1"/>
  <c r="BF26" l="1"/>
  <c r="BF34"/>
  <c r="BF30"/>
  <c r="BF38"/>
  <c r="BF31" l="1"/>
  <c r="BF43"/>
  <c r="BG18"/>
  <c r="BF35"/>
  <c r="BF39"/>
  <c r="BF44"/>
  <c r="BG19" l="1"/>
  <c r="BF40"/>
  <c r="BF45"/>
  <c r="BG23"/>
  <c r="BF36"/>
  <c r="BG28" l="1"/>
  <c r="BG20"/>
  <c r="BF41"/>
  <c r="BG24"/>
  <c r="BG33" l="1"/>
  <c r="BG29"/>
  <c r="BG21"/>
  <c r="BF46"/>
  <c r="BF77" s="1"/>
  <c r="Y10"/>
  <c r="BG25"/>
  <c r="BG30" l="1"/>
  <c r="BG38"/>
  <c r="BG34"/>
  <c r="BG26"/>
  <c r="BG35" l="1"/>
  <c r="BG31"/>
  <c r="BG43"/>
  <c r="BG44"/>
  <c r="BG39"/>
  <c r="BH18"/>
  <c r="BG36" l="1"/>
  <c r="BG40"/>
  <c r="BH19"/>
  <c r="BH23"/>
  <c r="BH20" l="1"/>
  <c r="BG41"/>
  <c r="BG45"/>
  <c r="BH28"/>
  <c r="BH24"/>
  <c r="BH29" l="1"/>
  <c r="BH21"/>
  <c r="BH33"/>
  <c r="BG46"/>
  <c r="BG77" s="1"/>
  <c r="Z10"/>
  <c r="BH25"/>
  <c r="BH30" l="1"/>
  <c r="BH38"/>
  <c r="BH34"/>
  <c r="BH26"/>
  <c r="BI18" l="1"/>
  <c r="BH44"/>
  <c r="BH39"/>
  <c r="BH31"/>
  <c r="BH35"/>
  <c r="BH43"/>
  <c r="BI19" l="1"/>
  <c r="BI23"/>
  <c r="BH40"/>
  <c r="BH36"/>
  <c r="BH45" l="1"/>
  <c r="BI20"/>
  <c r="BI28"/>
  <c r="BH41"/>
  <c r="BI24"/>
  <c r="BI21" l="1"/>
  <c r="BI25"/>
  <c r="BI29"/>
  <c r="BI33"/>
  <c r="AA10"/>
  <c r="BH46"/>
  <c r="BH77" s="1"/>
  <c r="BI34" l="1"/>
  <c r="BI26"/>
  <c r="BI38"/>
  <c r="BI30"/>
  <c r="BI39" l="1"/>
  <c r="BI44"/>
  <c r="BI43"/>
  <c r="BI31"/>
  <c r="BI35"/>
  <c r="BJ18"/>
  <c r="BI40" l="1"/>
  <c r="BJ19"/>
  <c r="BI36"/>
  <c r="BJ23"/>
  <c r="BI45" l="1"/>
  <c r="BJ28"/>
  <c r="BJ24"/>
  <c r="BI41"/>
  <c r="BJ20"/>
  <c r="BJ21" l="1"/>
  <c r="BJ29"/>
  <c r="BJ25"/>
  <c r="BI46"/>
  <c r="BI77" s="1"/>
  <c r="AB10"/>
  <c r="BJ33"/>
  <c r="BJ30" l="1"/>
  <c r="BJ38"/>
  <c r="BJ26"/>
  <c r="BJ34"/>
  <c r="BK18" l="1"/>
  <c r="BJ31"/>
  <c r="BJ39"/>
  <c r="BJ44"/>
  <c r="BJ35"/>
  <c r="BJ43"/>
  <c r="BJ36" l="1"/>
  <c r="BJ40"/>
  <c r="BK19"/>
  <c r="BK23"/>
  <c r="BJ45" l="1"/>
  <c r="BK20"/>
  <c r="BJ41"/>
  <c r="BK28"/>
  <c r="BK24"/>
  <c r="BK29" l="1"/>
  <c r="BK25"/>
  <c r="BK33"/>
  <c r="AC10"/>
  <c r="BJ46"/>
  <c r="BJ77" s="1"/>
  <c r="BK21"/>
  <c r="BK26" l="1"/>
  <c r="BK38"/>
  <c r="BK34"/>
  <c r="BK30"/>
  <c r="BK39" l="1"/>
  <c r="BK44"/>
  <c r="BL18"/>
  <c r="BK31"/>
  <c r="BK35"/>
  <c r="BK43"/>
  <c r="BL23" l="1"/>
  <c r="BK40"/>
  <c r="BL19"/>
  <c r="BK36"/>
  <c r="BK45" l="1"/>
  <c r="BK41"/>
  <c r="BL24"/>
  <c r="BL28"/>
  <c r="BL20"/>
  <c r="BK46" l="1"/>
  <c r="BK77" s="1"/>
  <c r="AD10"/>
  <c r="BL33"/>
  <c r="BL21"/>
  <c r="BL25"/>
  <c r="BL29"/>
  <c r="BL34" l="1"/>
  <c r="BL30"/>
  <c r="BL26"/>
  <c r="BL38"/>
  <c r="BM18" l="1"/>
  <c r="BL31"/>
  <c r="BL35"/>
  <c r="BL39"/>
  <c r="BL44"/>
  <c r="BL43"/>
  <c r="BL36" l="1"/>
  <c r="BM19"/>
  <c r="BM23"/>
  <c r="BL40"/>
  <c r="BM24" l="1"/>
  <c r="BL41"/>
  <c r="BL45"/>
  <c r="BM28"/>
  <c r="BM20"/>
  <c r="BM21" l="1"/>
  <c r="BM25"/>
  <c r="BM29"/>
  <c r="BM33"/>
  <c r="AE10"/>
  <c r="BL46"/>
  <c r="BL77" s="1"/>
  <c r="BM38" l="1"/>
  <c r="BM30"/>
  <c r="BM26"/>
  <c r="BM34"/>
  <c r="BM31" l="1"/>
  <c r="BM35"/>
  <c r="BM43"/>
  <c r="BN18"/>
  <c r="BM39"/>
  <c r="BM44"/>
  <c r="BN23" l="1"/>
  <c r="BN19"/>
  <c r="BM36"/>
  <c r="BM40"/>
  <c r="BN24" l="1"/>
  <c r="BN28"/>
  <c r="BM41"/>
  <c r="BN20"/>
  <c r="BM45"/>
  <c r="BM46" l="1"/>
  <c r="BM77" s="1"/>
  <c r="AF10"/>
  <c r="BN21"/>
  <c r="BN29"/>
  <c r="BN25"/>
  <c r="BN33"/>
  <c r="BN30" l="1"/>
  <c r="BN34"/>
  <c r="BN38"/>
  <c r="BN26"/>
  <c r="BN43" l="1"/>
  <c r="BN35"/>
  <c r="BO18"/>
  <c r="BN31"/>
  <c r="BN44"/>
  <c r="BN39"/>
  <c r="BN36" l="1"/>
  <c r="BO23"/>
  <c r="BN40"/>
  <c r="BO19"/>
  <c r="BN45" l="1"/>
  <c r="BO24"/>
  <c r="BO20"/>
  <c r="BN41"/>
  <c r="BO28"/>
  <c r="BN46" l="1"/>
  <c r="BN77" s="1"/>
  <c r="AG10"/>
  <c r="BO21"/>
  <c r="BO33"/>
  <c r="BO25"/>
  <c r="BO29"/>
  <c r="BO30" l="1"/>
  <c r="BO38"/>
  <c r="BO34"/>
  <c r="BO26"/>
  <c r="BO31" l="1"/>
  <c r="BO35"/>
  <c r="BO44"/>
  <c r="BO39"/>
  <c r="BO43"/>
  <c r="BP18"/>
  <c r="BP19" l="1"/>
  <c r="BO36"/>
  <c r="BP23"/>
  <c r="BO40"/>
  <c r="BP24" l="1"/>
  <c r="BP20"/>
  <c r="BO45"/>
  <c r="BP28"/>
  <c r="BO41"/>
  <c r="AH10" l="1"/>
  <c r="BO46"/>
  <c r="BO77" s="1"/>
  <c r="BP33"/>
  <c r="BP25"/>
  <c r="BP29"/>
  <c r="BP21"/>
  <c r="BP38" l="1"/>
  <c r="BP34"/>
  <c r="BP26"/>
  <c r="BP30"/>
  <c r="BP35" l="1"/>
  <c r="BP43"/>
  <c r="BP31"/>
  <c r="BP39"/>
  <c r="BP44"/>
  <c r="BQ18"/>
  <c r="BQ19" l="1"/>
  <c r="BP40"/>
  <c r="BP45"/>
  <c r="BP36"/>
  <c r="BQ23"/>
  <c r="BQ28" l="1"/>
  <c r="BQ20"/>
  <c r="BP41"/>
  <c r="BQ24"/>
  <c r="BQ33" l="1"/>
  <c r="BP46"/>
  <c r="BP77" s="1"/>
  <c r="AI10"/>
  <c r="BQ21"/>
  <c r="BQ29"/>
  <c r="BQ25"/>
  <c r="BQ26" l="1"/>
  <c r="BQ30"/>
  <c r="BQ38"/>
  <c r="BQ34"/>
  <c r="BQ35" l="1"/>
  <c r="BQ31"/>
  <c r="BQ44"/>
  <c r="BQ39"/>
  <c r="BQ43"/>
  <c r="BR18"/>
  <c r="BR19" l="1"/>
  <c r="BQ40"/>
  <c r="BQ45"/>
  <c r="BR23"/>
  <c r="BQ36"/>
  <c r="BR20" l="1"/>
  <c r="BQ41"/>
  <c r="BR24"/>
  <c r="BR28"/>
  <c r="BR33" l="1"/>
  <c r="AJ10"/>
  <c r="BQ46"/>
  <c r="BQ77" s="1"/>
  <c r="BR21"/>
  <c r="BR25"/>
  <c r="BR29"/>
  <c r="BR38" l="1"/>
  <c r="BR34"/>
  <c r="BR26"/>
  <c r="BR30"/>
  <c r="BR35" l="1"/>
  <c r="BR31"/>
  <c r="BR39"/>
  <c r="BR44"/>
  <c r="BR43"/>
  <c r="BR40" l="1"/>
  <c r="BR45"/>
  <c r="BR36"/>
  <c r="BR41" l="1"/>
  <c r="J78"/>
  <c r="O78" l="1"/>
  <c r="W78"/>
  <c r="U78"/>
  <c r="BR46"/>
  <c r="BR77" s="1"/>
  <c r="AK10"/>
  <c r="N78"/>
  <c r="S78"/>
  <c r="I78"/>
  <c r="R78"/>
  <c r="P78"/>
  <c r="Q78"/>
  <c r="K78"/>
  <c r="X78"/>
  <c r="T78"/>
  <c r="L78"/>
  <c r="V78"/>
  <c r="M78"/>
</calcChain>
</file>

<file path=xl/comments1.xml><?xml version="1.0" encoding="utf-8"?>
<comments xmlns="http://schemas.openxmlformats.org/spreadsheetml/2006/main">
  <authors>
    <author>Eskom</author>
  </authors>
  <commentList>
    <comment ref="I120" authorId="0">
      <text>
        <r>
          <rPr>
            <b/>
            <sz val="8"/>
            <color indexed="81"/>
            <rFont val="Tahoma"/>
            <family val="2"/>
          </rPr>
          <t>Peet:
This Substation do have supervisory and is on line</t>
        </r>
      </text>
    </comment>
    <comment ref="I143" authorId="0">
      <text>
        <r>
          <rPr>
            <b/>
            <sz val="8"/>
            <color indexed="81"/>
            <rFont val="Tahoma"/>
            <family val="2"/>
          </rPr>
          <t>Peet:
This Substation do have supervisory and is on line</t>
        </r>
      </text>
    </comment>
  </commentList>
</comments>
</file>

<file path=xl/comments2.xml><?xml version="1.0" encoding="utf-8"?>
<comments xmlns="http://schemas.openxmlformats.org/spreadsheetml/2006/main">
  <authors>
    <author>Eskom</author>
    <author>user</author>
  </authors>
  <commentList>
    <comment ref="D17" authorId="0">
      <text>
        <r>
          <rPr>
            <b/>
            <sz val="8"/>
            <color indexed="81"/>
            <rFont val="Tahoma"/>
            <family val="2"/>
          </rPr>
          <t>Peet:
This 88kV Bkr is a common Bkr for Trfr11 A+B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30" authorId="1">
      <text>
        <r>
          <rPr>
            <b/>
            <sz val="8"/>
            <color indexed="81"/>
            <rFont val="Tahoma"/>
            <family val="2"/>
          </rPr>
          <t>user:Wolfgang Bhomer 083 262 2930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21" authorId="0">
      <text>
        <r>
          <rPr>
            <b/>
            <sz val="8"/>
            <color indexed="81"/>
            <rFont val="Tahoma"/>
            <family val="2"/>
          </rPr>
          <t>Peet:
Palmer Substation is dismantled and Plato Substation feeding now Palmer Substations feeders.
I increase the load with 5MW because there is more 11kV feeders at Plato Substation - I Hope this is correct, please confirm</t>
        </r>
      </text>
    </comment>
    <comment ref="D121" authorId="0">
      <text>
        <r>
          <rPr>
            <b/>
            <sz val="8"/>
            <color indexed="81"/>
            <rFont val="Tahoma"/>
            <family val="2"/>
          </rPr>
          <t>Peet:
Here is two transformers at Plato Sunstation</t>
        </r>
      </text>
    </comment>
    <comment ref="C122" authorId="0">
      <text>
        <r>
          <rPr>
            <b/>
            <sz val="8"/>
            <color indexed="81"/>
            <rFont val="Tahoma"/>
            <family val="2"/>
          </rPr>
          <t>Peet:
Palmer Substation is dismantled and Plato Substation feeding now Palmer Substations feeders.
I increase the load with 5MW because there is more 11kV feeders at Plato Substation - I Hope this is correct, please confirm</t>
        </r>
      </text>
    </comment>
    <comment ref="D122" authorId="0">
      <text>
        <r>
          <rPr>
            <b/>
            <sz val="8"/>
            <color indexed="81"/>
            <rFont val="Tahoma"/>
            <family val="2"/>
          </rPr>
          <t>Peet:
Here is two transformers at Plato Sunstation</t>
        </r>
      </text>
    </comment>
    <comment ref="D151" authorId="0">
      <text>
        <r>
          <rPr>
            <sz val="10"/>
            <rFont val="Arial"/>
            <family val="2"/>
          </rPr>
          <t>Peet:
Malelane Town is included in the load-shedding schedule</t>
        </r>
      </text>
    </comment>
  </commentList>
</comments>
</file>

<file path=xl/sharedStrings.xml><?xml version="1.0" encoding="utf-8"?>
<sst xmlns="http://schemas.openxmlformats.org/spreadsheetml/2006/main" count="1823" uniqueCount="491">
  <si>
    <t>Substation</t>
  </si>
  <si>
    <t>Expected Load Reduction</t>
  </si>
  <si>
    <t>Eskom that Shed Load</t>
  </si>
  <si>
    <t>Field Service Area</t>
  </si>
  <si>
    <t>Polokwane Area</t>
  </si>
  <si>
    <t>Rustenburg Area</t>
  </si>
  <si>
    <t>Brits Area</t>
  </si>
  <si>
    <t>Lebowa</t>
  </si>
  <si>
    <t>Turf Shaft</t>
  </si>
  <si>
    <t>Marikana 88kV</t>
  </si>
  <si>
    <t>Sun City</t>
  </si>
  <si>
    <t>Northam</t>
  </si>
  <si>
    <t>Rooiberg Minerals 88kV</t>
  </si>
  <si>
    <t>Dwaalboom</t>
  </si>
  <si>
    <t>Derdepoort</t>
  </si>
  <si>
    <t>Ucar Minerals</t>
  </si>
  <si>
    <t>Zoetveld 22kV</t>
  </si>
  <si>
    <t>Karino</t>
  </si>
  <si>
    <t>Kanyamazane 132kV</t>
  </si>
  <si>
    <t>Comments</t>
  </si>
  <si>
    <t>Actual Load Reduction</t>
  </si>
  <si>
    <t>Load Difference</t>
  </si>
  <si>
    <t>TOTAL LOAD REDUCTION</t>
  </si>
  <si>
    <t>Desk</t>
  </si>
  <si>
    <t>N</t>
  </si>
  <si>
    <t>NW</t>
  </si>
  <si>
    <t>E</t>
  </si>
  <si>
    <t>W</t>
  </si>
  <si>
    <t>ESKOM</t>
  </si>
  <si>
    <t>ESKOM / MUNIC</t>
  </si>
  <si>
    <t>Municipalities that Rotate Load</t>
  </si>
  <si>
    <t>Polokwane Munic</t>
  </si>
  <si>
    <t>Rustenburg Munic</t>
  </si>
  <si>
    <t>Delta</t>
  </si>
  <si>
    <t>Feeder / Transformer</t>
  </si>
  <si>
    <t>Transformer 1 33kV</t>
  </si>
  <si>
    <t>Transformer 11 11kV</t>
  </si>
  <si>
    <t>Munic</t>
  </si>
  <si>
    <t>Rotate there own loads</t>
  </si>
  <si>
    <t>Sol</t>
  </si>
  <si>
    <t>Wildebees</t>
  </si>
  <si>
    <t>Bethal</t>
  </si>
  <si>
    <t>Merensky</t>
  </si>
  <si>
    <t>Burgersfort 22kV</t>
  </si>
  <si>
    <t>Langverwaght 1 22kV</t>
  </si>
  <si>
    <t>Langverwaght 2 22kV</t>
  </si>
  <si>
    <t>Bethal munic 1 11kV</t>
  </si>
  <si>
    <t>Bethal munic 2 11kV</t>
  </si>
  <si>
    <t>Bethal munic 3 22kV</t>
  </si>
  <si>
    <t>Naboomspruit</t>
  </si>
  <si>
    <t>Trf 1 11kV</t>
  </si>
  <si>
    <t>Secunda</t>
  </si>
  <si>
    <t>Rotate their own loads</t>
  </si>
  <si>
    <t>Lephalale Munic</t>
  </si>
  <si>
    <t>May have supervisory problems</t>
  </si>
  <si>
    <t>Mogwase Paul Trac Tee 88kV</t>
  </si>
  <si>
    <t>Millenium Mogwase Tee 88kV</t>
  </si>
  <si>
    <t>Gompies</t>
  </si>
  <si>
    <t>Transformer 1 11kV</t>
  </si>
  <si>
    <t>Nylstroom</t>
  </si>
  <si>
    <t>Trf 11 132kV</t>
  </si>
  <si>
    <t>Bafokeng 7</t>
  </si>
  <si>
    <t>Trf 3A 11kV</t>
  </si>
  <si>
    <t>Tzaneen Munic</t>
  </si>
  <si>
    <t xml:space="preserve">Warmbad </t>
  </si>
  <si>
    <t>Warmbron 66kV</t>
  </si>
  <si>
    <t>Thaba Combined</t>
  </si>
  <si>
    <t>Munic 1 &amp; 2 22kV</t>
  </si>
  <si>
    <t>Chemie</t>
  </si>
  <si>
    <t>Louis Trichardt</t>
  </si>
  <si>
    <t>Turbo Park</t>
  </si>
  <si>
    <t>Eskom</t>
  </si>
  <si>
    <t>FN</t>
  </si>
  <si>
    <t xml:space="preserve">N </t>
  </si>
  <si>
    <t>Selati 1 33kV</t>
  </si>
  <si>
    <t>Selati 2 33kV</t>
  </si>
  <si>
    <t>Namagale 33kV</t>
  </si>
  <si>
    <t>Rurals 11kV</t>
  </si>
  <si>
    <t>Morgenzon 22kV</t>
  </si>
  <si>
    <t>Dolomite</t>
  </si>
  <si>
    <t>Potgietersrus</t>
  </si>
  <si>
    <t>Gravelotte</t>
  </si>
  <si>
    <t xml:space="preserve">Foskor 132kV </t>
  </si>
  <si>
    <t>Jane Furse</t>
  </si>
  <si>
    <t>Trf 1 &amp; 2 22kV</t>
  </si>
  <si>
    <t>Tweekoppies</t>
  </si>
  <si>
    <t>Kromdraai</t>
  </si>
  <si>
    <t>Machadodorp</t>
  </si>
  <si>
    <t>Valyspruit 22kV</t>
  </si>
  <si>
    <t>Panbult</t>
  </si>
  <si>
    <t>Shaft 15</t>
  </si>
  <si>
    <t>Kemp</t>
  </si>
  <si>
    <t>Atalie 22kV</t>
  </si>
  <si>
    <t>C</t>
  </si>
  <si>
    <t>S</t>
  </si>
  <si>
    <t>All Rurals 11kV</t>
  </si>
  <si>
    <t>Farm Fare 11kV</t>
  </si>
  <si>
    <t>La Cock 11kV</t>
  </si>
  <si>
    <t>MP 1 33kV</t>
  </si>
  <si>
    <t>MP 2 33kV</t>
  </si>
  <si>
    <t>Mawalereng 33kV</t>
  </si>
  <si>
    <t>Transformer 1 22kV</t>
  </si>
  <si>
    <t>Transformer 2 22kV</t>
  </si>
  <si>
    <t>Transformer 11 22kV</t>
  </si>
  <si>
    <t>Transformer 1  22kV</t>
  </si>
  <si>
    <t>Transformer 3 11kV</t>
  </si>
  <si>
    <t xml:space="preserve">Brits Rural </t>
  </si>
  <si>
    <t>Hennops</t>
  </si>
  <si>
    <t>Sandsloot</t>
  </si>
  <si>
    <t>Malelane</t>
  </si>
  <si>
    <t>Thulamahashe</t>
  </si>
  <si>
    <t>Modderspruit</t>
  </si>
  <si>
    <t>Elandsdrift</t>
  </si>
  <si>
    <t>Rust de Winter</t>
  </si>
  <si>
    <t>Wonderkop</t>
  </si>
  <si>
    <t xml:space="preserve">Bulpan 22kV </t>
  </si>
  <si>
    <t>Phone Tienie 082 566 8522 Jan 083 236 0454</t>
  </si>
  <si>
    <t>Customer 1 11kV</t>
  </si>
  <si>
    <t>Customer 2 11kV</t>
  </si>
  <si>
    <t>Customer 3 11kV</t>
  </si>
  <si>
    <t>Transformer 2 11kV</t>
  </si>
  <si>
    <t>Transformer 4 11kV</t>
  </si>
  <si>
    <t>Transformer 2 88kV</t>
  </si>
  <si>
    <t>Transformer 3 33kV</t>
  </si>
  <si>
    <t xml:space="preserve">Transformer 22/11kV </t>
  </si>
  <si>
    <t>HOS</t>
  </si>
  <si>
    <t>Acornhoek</t>
  </si>
  <si>
    <t>Nwarele 132kV</t>
  </si>
  <si>
    <t>E &amp; FN</t>
  </si>
  <si>
    <t>Komatipoort</t>
  </si>
  <si>
    <t>Eerstegoud</t>
  </si>
  <si>
    <t xml:space="preserve">Pietersburg </t>
  </si>
  <si>
    <t xml:space="preserve">Songloed 132kV </t>
  </si>
  <si>
    <t>Kemp 11kV</t>
  </si>
  <si>
    <t>Trf 1 22kV</t>
  </si>
  <si>
    <t>Lefco</t>
  </si>
  <si>
    <t>Ontgin</t>
  </si>
  <si>
    <t>Geluk Rural</t>
  </si>
  <si>
    <t>Skeerpoort</t>
  </si>
  <si>
    <t>Veekraal</t>
  </si>
  <si>
    <t xml:space="preserve">Trident </t>
  </si>
  <si>
    <t>Olifants nek</t>
  </si>
  <si>
    <t>NB !!!   TOC to Open Breakers</t>
  </si>
  <si>
    <t>Phone KCE  Letitia 082 551 9985</t>
  </si>
  <si>
    <t>HOS to open Bkr on Temse</t>
  </si>
  <si>
    <t>Transformer 12 22kV</t>
  </si>
  <si>
    <t>Transformer 13 22kV</t>
  </si>
  <si>
    <t>Hekpoort 88kV</t>
  </si>
  <si>
    <t>Feeder</t>
  </si>
  <si>
    <t xml:space="preserve">Thabazimbi Combined </t>
  </si>
  <si>
    <t>Medupi 132kV</t>
  </si>
  <si>
    <t>Thabazimbi Combined 132kV</t>
  </si>
  <si>
    <t>Spitskop</t>
  </si>
  <si>
    <t>Nelsriver</t>
  </si>
  <si>
    <t>Zwartkloof 66kV</t>
  </si>
  <si>
    <t xml:space="preserve">Sanria </t>
  </si>
  <si>
    <t>Vaalwater 66kV</t>
  </si>
  <si>
    <t>Doornpoort</t>
  </si>
  <si>
    <t>Barberton MUNIC</t>
  </si>
  <si>
    <t>Brits MUNIC</t>
  </si>
  <si>
    <t>Rustenberg MUNIC</t>
  </si>
  <si>
    <t>Kwa - Quqa</t>
  </si>
  <si>
    <t>Machdodorp</t>
  </si>
  <si>
    <t>Lydenburg</t>
  </si>
  <si>
    <t>Rockysdrift</t>
  </si>
  <si>
    <t>Witbank DS</t>
  </si>
  <si>
    <t>Ohrigstad</t>
  </si>
  <si>
    <t>Piet Retief</t>
  </si>
  <si>
    <t>Optimum</t>
  </si>
  <si>
    <t>Trf 11 &amp; 12 6.6kV &amp; Hendrina Town 22kV</t>
  </si>
  <si>
    <t>Selonsrivier</t>
  </si>
  <si>
    <t>Trf 2 22kV</t>
  </si>
  <si>
    <t>Churchill</t>
  </si>
  <si>
    <t>WTB T.C 132kV</t>
  </si>
  <si>
    <t>Steelpoort</t>
  </si>
  <si>
    <t>Marathon</t>
  </si>
  <si>
    <t>Trf 21 and 22 22kV</t>
  </si>
  <si>
    <t>TOC to Open 22kV Breakers</t>
  </si>
  <si>
    <t xml:space="preserve">Kiepersol </t>
  </si>
  <si>
    <t>Kiepersol-Temp 132kV</t>
  </si>
  <si>
    <t>Highlands</t>
  </si>
  <si>
    <t>Sappi</t>
  </si>
  <si>
    <t>Trf 11 &amp; 12 11kV</t>
  </si>
  <si>
    <t>Matsulu</t>
  </si>
  <si>
    <t>Schagen</t>
  </si>
  <si>
    <t>Mkhuhlu</t>
  </si>
  <si>
    <t>Cheetah</t>
  </si>
  <si>
    <t>Mashishimale 11kV</t>
  </si>
  <si>
    <t>Koorsboom</t>
  </si>
  <si>
    <t>Trf 11 and 12 22kV</t>
  </si>
  <si>
    <t>E + FN</t>
  </si>
  <si>
    <t>Foskor</t>
  </si>
  <si>
    <t>Tzaneen Area</t>
  </si>
  <si>
    <t>Tzaneen-Tarentaal</t>
  </si>
  <si>
    <t xml:space="preserve">Tabor </t>
  </si>
  <si>
    <t>Soekmekaar 132kV</t>
  </si>
  <si>
    <t>Open second</t>
  </si>
  <si>
    <t>Spencer</t>
  </si>
  <si>
    <t>Ribola 132kV</t>
  </si>
  <si>
    <t>Mamitwa</t>
  </si>
  <si>
    <t>Wilge</t>
  </si>
  <si>
    <t>Kendal 22kV</t>
  </si>
  <si>
    <t>Lamara</t>
  </si>
  <si>
    <t>Geelhoutboom</t>
  </si>
  <si>
    <t>Jericho</t>
  </si>
  <si>
    <t>Sup problem (Send Field services)</t>
  </si>
  <si>
    <t>Middelburg Area</t>
  </si>
  <si>
    <t>Mapoch</t>
  </si>
  <si>
    <t>Naledi 132kV</t>
  </si>
  <si>
    <t>Wolwekraal 132kV</t>
  </si>
  <si>
    <t>Blue Ridge</t>
  </si>
  <si>
    <t>Mooihoek</t>
  </si>
  <si>
    <t>Moolman/Mooihoek 22kV</t>
  </si>
  <si>
    <t xml:space="preserve">Rockdale </t>
  </si>
  <si>
    <t>Vygeboom</t>
  </si>
  <si>
    <t>Oshoek/Holnek 132kV</t>
  </si>
  <si>
    <t>Witkloof</t>
  </si>
  <si>
    <t>Holnek 132kV</t>
  </si>
  <si>
    <t>Moedig/Naudesbank 22kV</t>
  </si>
  <si>
    <t>HOS to open breaker from TEMSE</t>
  </si>
  <si>
    <t>Arthursview Traction 88kV</t>
  </si>
  <si>
    <t>Open First To Split The Network</t>
  </si>
  <si>
    <t>Open second - HOS to open Bkr on Temse</t>
  </si>
  <si>
    <t>Millenium</t>
  </si>
  <si>
    <t xml:space="preserve">Delta/Marathon Incoming 132kV </t>
  </si>
  <si>
    <t>HOS To Open Bkr On Temse</t>
  </si>
  <si>
    <t>Cust 1,2 &amp; 3 33kV</t>
  </si>
  <si>
    <t>Munic 1 11kV</t>
  </si>
  <si>
    <t>Groblersdal TSA</t>
  </si>
  <si>
    <t>Customer 1 132kV</t>
  </si>
  <si>
    <t>Machado Dorp Town 11kV</t>
  </si>
  <si>
    <t>Waterval Boven 22kV</t>
  </si>
  <si>
    <t>Lydenburg Town 22kV (Remember - Mashishing is also affected)</t>
  </si>
  <si>
    <t>Whiteriver 132kV</t>
  </si>
  <si>
    <t>Baberton Area</t>
  </si>
  <si>
    <t>Piet Retief Munic 88kV</t>
  </si>
  <si>
    <t>Buffelsvlei &amp; Lavino 22kV</t>
  </si>
  <si>
    <t>Phone Leon 082 925 1638 to reduce load on Excluded Rurals</t>
  </si>
  <si>
    <t>Paardekop/Kiepersol 66kV</t>
  </si>
  <si>
    <t>TOC to open 22kV Breakers</t>
  </si>
  <si>
    <t>Hazyview supply - Open second (Please ensure  Trfr 1-3 22kV B/B isolators are open at Kiepersol = N/O).</t>
  </si>
  <si>
    <t>Giyani &amp; Venulu 132kV's</t>
  </si>
  <si>
    <t>Open first to split the network</t>
  </si>
  <si>
    <t>All Rurals 22kV</t>
  </si>
  <si>
    <t>Trfr 1&amp;2 22kV</t>
  </si>
  <si>
    <t>NB!!  Fairbro 1&amp;2 is customer Bkr's.</t>
  </si>
  <si>
    <t>Cromore</t>
  </si>
  <si>
    <t xml:space="preserve">Transformer 11A+B 88kV </t>
  </si>
  <si>
    <t>Munic 2 11kV</t>
  </si>
  <si>
    <t>Plato</t>
  </si>
  <si>
    <t>Lomati</t>
  </si>
  <si>
    <t>Steve Tshwete Munic</t>
  </si>
  <si>
    <t xml:space="preserve">All Rurals 22kV </t>
  </si>
  <si>
    <t>Exclude TSB 22kV</t>
  </si>
  <si>
    <t>Substation belongs to East Desk to do operating</t>
  </si>
  <si>
    <t>HOS to open Bkr on Temse - Ensure the two N/O points NVP123 &amp; NVP206 is open</t>
  </si>
  <si>
    <t>Open First To Split The Network. Ensure the three N/O points NVP206 and Vaalkop Pumps and Paul Traction is open</t>
  </si>
  <si>
    <t>Open Second . Ensure the three N/O points NVP206 and Vaalkop Pumps and Paul Traction is open</t>
  </si>
  <si>
    <t>Phone Ramond 084 236 1415 
Anton 084 789 6825</t>
  </si>
  <si>
    <t>Marathon supply - Open first (Please ensure Trfr 1-3 22kV B/B isolators are open at Kiepersol      = N/O).</t>
  </si>
  <si>
    <t>Trfr 1 and 2 22kV</t>
  </si>
  <si>
    <t>No problem (Send Field services)</t>
  </si>
  <si>
    <t>Open second to split the vetwork</t>
  </si>
  <si>
    <t>Open third to reduce the load</t>
  </si>
  <si>
    <t>Load shedding</t>
  </si>
  <si>
    <t>Load Restoration</t>
  </si>
  <si>
    <t xml:space="preserve">MW </t>
  </si>
  <si>
    <t>Time breaker Open</t>
  </si>
  <si>
    <t>Time breaker Closed</t>
  </si>
  <si>
    <t xml:space="preserve">BLOCK 9 </t>
  </si>
  <si>
    <t xml:space="preserve">BLOCK 10 </t>
  </si>
  <si>
    <t xml:space="preserve">BLOCK 11 </t>
  </si>
  <si>
    <t xml:space="preserve">BLOCK 12 </t>
  </si>
  <si>
    <t xml:space="preserve">BLOCK 13 </t>
  </si>
  <si>
    <t xml:space="preserve">BLOCK 14 </t>
  </si>
  <si>
    <t xml:space="preserve">BLOCK 15 </t>
  </si>
  <si>
    <t xml:space="preserve">BLOCK 16 </t>
  </si>
  <si>
    <t xml:space="preserve">BLOCK 1 </t>
  </si>
  <si>
    <t xml:space="preserve">BLOCK 2 </t>
  </si>
  <si>
    <t xml:space="preserve">BLOCK 3 </t>
  </si>
  <si>
    <t>BLOCK 4</t>
  </si>
  <si>
    <t>BLOCK 5</t>
  </si>
  <si>
    <t xml:space="preserve">BLOCK 6  </t>
  </si>
  <si>
    <t xml:space="preserve">BLOCK 7  </t>
  </si>
  <si>
    <t xml:space="preserve">BLOCK 8  </t>
  </si>
  <si>
    <t>Standerton Area</t>
  </si>
  <si>
    <t>Lekwa Munic</t>
  </si>
  <si>
    <t>Moved from Block 15 to Block 9</t>
  </si>
  <si>
    <t>Moved from Block 15 to Block 10</t>
  </si>
  <si>
    <t>Moved from Block 15 to Block 11</t>
  </si>
  <si>
    <t>Moved from Block 15 to Block 12</t>
  </si>
  <si>
    <t>Rurals 22kV (Exclude Rustplaas &amp; Lydenburg Town)</t>
  </si>
  <si>
    <t>Witbank Munic 1 22kV</t>
  </si>
  <si>
    <t>Ensure CHU/OLD32 and Also OLD/H1A</t>
  </si>
  <si>
    <t>Transformer 11 and 12 22kV breaker</t>
  </si>
  <si>
    <t>Kinross 1 22kV - affected</t>
  </si>
  <si>
    <t>Kinross 2 22kV- affected</t>
  </si>
  <si>
    <t>Trichardt 22kV- affected</t>
  </si>
  <si>
    <t>Evander 2 22kV - affected</t>
  </si>
  <si>
    <t>Evander 1 22kV - affected</t>
  </si>
  <si>
    <t>Middelburg</t>
  </si>
  <si>
    <t xml:space="preserve">Middelburg </t>
  </si>
  <si>
    <t>Sundra Rural</t>
  </si>
  <si>
    <t>Kruger Park 1 &amp; Mica 22kV</t>
  </si>
  <si>
    <t>Rurals 22kV ( Exclude Goedehoop, Fairbro1&amp;2, RMB Alloys &amp; Raleigh 22kV)</t>
  </si>
  <si>
    <t>Delmas CNC</t>
  </si>
  <si>
    <t>Cohen</t>
  </si>
  <si>
    <t>Trfr 1&amp;2 88kV</t>
  </si>
  <si>
    <t>Thabazimbi CNC</t>
  </si>
  <si>
    <t>Lephalale CNC</t>
  </si>
  <si>
    <t>Northam CNC</t>
  </si>
  <si>
    <t>Thlabane CNC</t>
  </si>
  <si>
    <t>Matooster CNC</t>
  </si>
  <si>
    <t>Marathon CNC</t>
  </si>
  <si>
    <t>Bela Bela CNC</t>
  </si>
  <si>
    <t>Modimolle CNC</t>
  </si>
  <si>
    <t>Witbank North CNC</t>
  </si>
  <si>
    <t>Secunda CNC</t>
  </si>
  <si>
    <t>Machadodorp CNC</t>
  </si>
  <si>
    <t>Ermelo CNC</t>
  </si>
  <si>
    <t>Lydenburg CNC</t>
  </si>
  <si>
    <t>Ohrigstad CNC</t>
  </si>
  <si>
    <t>Piet Retief CNC</t>
  </si>
  <si>
    <t>Carolina CNC</t>
  </si>
  <si>
    <t>Hendrina CNC</t>
  </si>
  <si>
    <t>Groblersdal CNC</t>
  </si>
  <si>
    <t>Steelpoort CNC</t>
  </si>
  <si>
    <t>Kiepersol CNC</t>
  </si>
  <si>
    <t>Marathon West CNC</t>
  </si>
  <si>
    <t>Kanyamazane CNC</t>
  </si>
  <si>
    <t>Matsulu CNC</t>
  </si>
  <si>
    <t>Mkhuhlu CNC</t>
  </si>
  <si>
    <t>Malelane CNC</t>
  </si>
  <si>
    <t>Green Valley CNC</t>
  </si>
  <si>
    <t>Selati CNC</t>
  </si>
  <si>
    <t>Letaba CNC</t>
  </si>
  <si>
    <t>Mooketsi CNC</t>
  </si>
  <si>
    <t>Bolobedu CNC</t>
  </si>
  <si>
    <t>Ha-Ravele CNC</t>
  </si>
  <si>
    <t>Alldays CNC</t>
  </si>
  <si>
    <t>Dryden Rutal</t>
  </si>
  <si>
    <t>Trfr 1&amp;2 11kV</t>
  </si>
  <si>
    <t>Green Valey CNC</t>
  </si>
  <si>
    <t>Thulamahashe CNC</t>
  </si>
  <si>
    <t>Brits CNC</t>
  </si>
  <si>
    <t>Emalahleni CNC</t>
  </si>
  <si>
    <t>Hoedspruit CNC</t>
  </si>
  <si>
    <t>Amsterdam CNC</t>
  </si>
  <si>
    <t>Roossenekal CNC</t>
  </si>
  <si>
    <t>Middelburg CNC</t>
  </si>
  <si>
    <t>Badplaas CNC</t>
  </si>
  <si>
    <t>Trf 1 &amp; 3 22kV</t>
  </si>
  <si>
    <t>Trf 1&amp;2 11kV</t>
  </si>
  <si>
    <t>Ga-Kgapane 132kV</t>
  </si>
  <si>
    <t>HOS to open on TEMSE</t>
  </si>
  <si>
    <t>Thuli 132kV</t>
  </si>
  <si>
    <t>Open all 11kV breakers except Leeukop 11kV</t>
  </si>
  <si>
    <t>Sabie</t>
  </si>
  <si>
    <t>Excluding Mondi Timbers - Sensitive customer</t>
  </si>
  <si>
    <t>Groothout 132kV &amp; all 22kV's - (Excluding Mondi Timbers)</t>
  </si>
  <si>
    <t>Polokwane CNC</t>
  </si>
  <si>
    <t>Lebowakgomo CNC</t>
  </si>
  <si>
    <t>Zebediela CNC</t>
  </si>
  <si>
    <t>Naboomspruit CNC</t>
  </si>
  <si>
    <t>Rustenburg CNC</t>
  </si>
  <si>
    <t>Lephalele CNC</t>
  </si>
  <si>
    <t>Dwaalboom CNC</t>
  </si>
  <si>
    <t>Hennops CNC</t>
  </si>
  <si>
    <t>Tom Burke 132kV</t>
  </si>
  <si>
    <t>Bethal CNC</t>
  </si>
  <si>
    <t>Bela-Bela CNC</t>
  </si>
  <si>
    <t>Wildebees CNC</t>
  </si>
  <si>
    <t>Cullinan CNC</t>
  </si>
  <si>
    <t>Makopane CNC</t>
  </si>
  <si>
    <t>Jane Furse CNC</t>
  </si>
  <si>
    <t>Mooinooi CNC</t>
  </si>
  <si>
    <t>Vaalkop CNC</t>
  </si>
  <si>
    <t>Koster CNC</t>
  </si>
  <si>
    <t>Ellisras Area</t>
  </si>
  <si>
    <t>Open Trfr 1 132kV due no 22kV Bkr.                                  Don't shed Voorspoed mine</t>
  </si>
  <si>
    <t>Transformer 1 132kV - (No 22kV Bkr)  Transformer 2 22kV</t>
  </si>
  <si>
    <t>Donaldsvale</t>
  </si>
  <si>
    <t>All 11kV feeders excl FireBridge</t>
  </si>
  <si>
    <t>Newly added to the schedule</t>
  </si>
  <si>
    <t>Phokeng</t>
  </si>
  <si>
    <t>Trfr 1 &amp; 2</t>
  </si>
  <si>
    <t>Ermelo</t>
  </si>
  <si>
    <t>Ermelo Munic 88kV and Trfr 1&amp;2 - 11kV</t>
  </si>
  <si>
    <t>Nkomazi 132 kV and all 22kV's excluding TSB 22kV</t>
  </si>
  <si>
    <t>Excluding TSB 22kV</t>
  </si>
  <si>
    <t>Driefontein 22kV</t>
  </si>
  <si>
    <t>Botlokwa CNC</t>
  </si>
  <si>
    <t>Botlokwa 132kV</t>
  </si>
  <si>
    <t>New to the Schedule</t>
  </si>
  <si>
    <t>1. Contact PV plant at Soutpan and inform the customer of the Load Shedding affecting the network, the customer must be on Voltage Control mode.</t>
  </si>
  <si>
    <t>Dendron CNC</t>
  </si>
  <si>
    <t>Dendron</t>
  </si>
  <si>
    <t>Bochum 132kV</t>
  </si>
  <si>
    <t>Transformers 1 &amp; 2 132/22kV</t>
  </si>
  <si>
    <t>Venetia</t>
  </si>
  <si>
    <t>Pontdrif 132kV</t>
  </si>
  <si>
    <t>Open First to split the network</t>
  </si>
  <si>
    <t>Open Second to shed load</t>
  </si>
  <si>
    <t>Wolwekraal</t>
  </si>
  <si>
    <t>Groblersdal 88kV</t>
  </si>
  <si>
    <t>Open the two loads first before the Mapoch 132kV lines and restore last during restoration.</t>
  </si>
  <si>
    <t>Amandla 88kV</t>
  </si>
  <si>
    <t>Lephalale TSA</t>
  </si>
  <si>
    <t>Waterberg</t>
  </si>
  <si>
    <t>Shedding the Afguns and Marapong 22 kV feeders</t>
  </si>
  <si>
    <t>Transformer 11 - 22Kv</t>
  </si>
  <si>
    <t>Thlabane TSA</t>
  </si>
  <si>
    <t>Moved from Block 12 to Block 10</t>
  </si>
  <si>
    <t>Bela-Bela TSA</t>
  </si>
  <si>
    <t>Open all 22kV breakers except Vergenoeg 22kV</t>
  </si>
  <si>
    <t>Municipality 132kV</t>
  </si>
  <si>
    <t>Newly added.</t>
  </si>
  <si>
    <t>Mataffin</t>
  </si>
  <si>
    <t>Mataffin Munic 132kV</t>
  </si>
  <si>
    <t>Excluding Key industrial customer - MP1</t>
  </si>
  <si>
    <t>All 33kV feeders excl Smitsdrif</t>
  </si>
  <si>
    <t>Government</t>
  </si>
  <si>
    <t>Dithabaneng</t>
  </si>
  <si>
    <t>Transformer 11 33/11kV</t>
  </si>
  <si>
    <t>All 11kV feeders excl Specon</t>
  </si>
  <si>
    <t>Veeplaas 33kV</t>
  </si>
  <si>
    <t>Habakuk 33kV</t>
  </si>
  <si>
    <t>Open second to shed load</t>
  </si>
  <si>
    <t>Delmas Munic</t>
  </si>
  <si>
    <t xml:space="preserve">Delmas Area </t>
  </si>
  <si>
    <t xml:space="preserve">To be added here </t>
  </si>
  <si>
    <t xml:space="preserve">MUNIC </t>
  </si>
  <si>
    <t>To be removed(placed in block 5)</t>
  </si>
  <si>
    <t xml:space="preserve">Smitsdrift supplies water pumping station that supplies Polokwane </t>
  </si>
  <si>
    <t>Bolobedu 132kV</t>
  </si>
  <si>
    <t>Flurian</t>
  </si>
  <si>
    <t>Louis Trichardt 132kV</t>
  </si>
  <si>
    <t>Do Not Open the Venetia Soutpan 132kV Breakers</t>
  </si>
  <si>
    <t>Soutpan</t>
  </si>
  <si>
    <t>Trfr 1 &amp;2</t>
  </si>
  <si>
    <t>Messina 132kV (future Nzhelele 2)</t>
  </si>
  <si>
    <t>Silica</t>
  </si>
  <si>
    <t>ThabaMoopo North 132kV</t>
  </si>
  <si>
    <t>Matimba</t>
  </si>
  <si>
    <t>Maseke 11kV</t>
  </si>
  <si>
    <t>Moved from Block 6</t>
  </si>
  <si>
    <t>Lulekani 33kV</t>
  </si>
  <si>
    <t>Do not open Trfr 1-4 Bkr's due overloading</t>
  </si>
  <si>
    <t>Iswepe &amp; Panbuild 22kV's.</t>
  </si>
  <si>
    <t>Please take note:  Okamelang 22kV feeder has no Bkr. In the Substation.  Please sent field service to open Bkr'S ROK1/2 &amp; ROK2 on the feeder.</t>
  </si>
  <si>
    <t>Shylock 2 88kV (Swartruggens)</t>
  </si>
  <si>
    <t>Shylock 1 88kV</t>
  </si>
  <si>
    <t>Open First to split the network - HOS to open Bkr on Temse</t>
  </si>
  <si>
    <t>Open second to shed load - HOS to open Bkr on Temse</t>
  </si>
  <si>
    <t>Static monthly version . This schedule would apply each month. For 30 day month just drop day 31 and for Feb drop days 29 to 31.</t>
  </si>
  <si>
    <t>June</t>
  </si>
  <si>
    <t>NEW 2015 MANUAL LOAD SHEDDING SCHEDULE- WINTER</t>
  </si>
  <si>
    <t>Stage 1</t>
  </si>
  <si>
    <t>Stage 2</t>
  </si>
  <si>
    <t>Stage 3</t>
  </si>
  <si>
    <t>Stage 4</t>
  </si>
  <si>
    <t>NOTE</t>
  </si>
  <si>
    <t xml:space="preserve">Area </t>
  </si>
  <si>
    <t>Affected</t>
  </si>
  <si>
    <t>Georges Valley, Haenertsburg, Pusella</t>
  </si>
  <si>
    <t>Magoebaskloof, Politsi, Campsiesglen, Agatha (Blacknoll)</t>
  </si>
  <si>
    <t>Lushof North, Deerpark, Mieleikloof, Doornhoek, Broederstroomdrift</t>
  </si>
  <si>
    <t>Tzaneen Town</t>
  </si>
  <si>
    <t>Deerpark, California, Taganashoek, Jaffray, Letsitele Valley, Nkowankowa, Lenyenye, Agatha Top Side</t>
  </si>
  <si>
    <t xml:space="preserve">Letsitle, </t>
  </si>
  <si>
    <t>Giyani Road, Eiland Road, Riverside incl Rainbow</t>
  </si>
  <si>
    <t>From Waterbok to Letaba Ranch</t>
  </si>
  <si>
    <t>Letsitele Town, Letaba Estates, Yamorna, Ledzee</t>
  </si>
  <si>
    <t>Ebenezer</t>
  </si>
  <si>
    <t>Duivelskloof</t>
  </si>
  <si>
    <t>Tat's Graham</t>
  </si>
  <si>
    <t>Eiland</t>
  </si>
  <si>
    <t>Rubbervale</t>
  </si>
  <si>
    <t>Letaba</t>
  </si>
  <si>
    <t>Tzaneen , Lushof South</t>
  </si>
  <si>
    <t>STAGE 1  = RED BLOCK  ( 1 BLOCK )</t>
  </si>
  <si>
    <t>STAGE 2  = RED BLOCK + PURPLE BLOCK ( 2 BLOCKS)</t>
  </si>
  <si>
    <t>STAGE 3  = RED BLOCK + PURPLE BLOCK + YELLOW BLOCK ( 3 BLOCKS)</t>
  </si>
  <si>
    <t>STAGE 4   = RED BLOCK + PURPLE BLOCK + YELLOW BLOCK + GREEN BLOCK ( 4 BLOCKS)</t>
  </si>
  <si>
    <t>GTM NEW AREAS</t>
  </si>
  <si>
    <t>Time slot</t>
  </si>
  <si>
    <t>Stages</t>
  </si>
  <si>
    <t>Days of the month with the areas under it on the different timeslots</t>
  </si>
  <si>
    <t>3x areas</t>
  </si>
  <si>
    <t>2x areas</t>
  </si>
  <si>
    <t>4x areas</t>
  </si>
</sst>
</file>

<file path=xl/styles.xml><?xml version="1.0" encoding="utf-8"?>
<styleSheet xmlns="http://schemas.openxmlformats.org/spreadsheetml/2006/main">
  <fonts count="43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rgb="FFFF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6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6"/>
      <color rgb="FFFF0000"/>
      <name val="Calibri"/>
      <family val="2"/>
      <scheme val="minor"/>
    </font>
    <font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1" applyNumberFormat="0" applyAlignment="0" applyProtection="0"/>
    <xf numFmtId="0" fontId="10" fillId="21" borderId="2" applyNumberFormat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17" fillId="0" borderId="6" applyNumberFormat="0" applyFill="0" applyAlignment="0" applyProtection="0"/>
    <xf numFmtId="0" fontId="18" fillId="22" borderId="0" applyNumberFormat="0" applyBorder="0" applyAlignment="0" applyProtection="0"/>
    <xf numFmtId="0" fontId="5" fillId="23" borderId="7" applyNumberFormat="0" applyFont="0" applyAlignment="0" applyProtection="0"/>
    <xf numFmtId="0" fontId="19" fillId="20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1" fillId="0" borderId="0"/>
    <xf numFmtId="0" fontId="1" fillId="23" borderId="7" applyNumberFormat="0" applyFont="0" applyAlignment="0" applyProtection="0"/>
  </cellStyleXfs>
  <cellXfs count="297">
    <xf numFmtId="0" fontId="0" fillId="0" borderId="0" xfId="0"/>
    <xf numFmtId="0" fontId="24" fillId="0" borderId="0" xfId="0" applyFont="1" applyFill="1" applyBorder="1"/>
    <xf numFmtId="0" fontId="24" fillId="0" borderId="0" xfId="0" applyFont="1" applyBorder="1"/>
    <xf numFmtId="0" fontId="25" fillId="0" borderId="0" xfId="0" applyFont="1" applyFill="1" applyBorder="1"/>
    <xf numFmtId="0" fontId="27" fillId="0" borderId="0" xfId="0" applyFont="1"/>
    <xf numFmtId="0" fontId="27" fillId="0" borderId="0" xfId="0" applyFont="1" applyFill="1"/>
    <xf numFmtId="0" fontId="28" fillId="24" borderId="10" xfId="0" applyFont="1" applyFill="1" applyBorder="1" applyAlignment="1">
      <alignment horizontal="center"/>
    </xf>
    <xf numFmtId="0" fontId="27" fillId="0" borderId="10" xfId="0" applyFont="1" applyFill="1" applyBorder="1"/>
    <xf numFmtId="0" fontId="27" fillId="0" borderId="10" xfId="0" applyFont="1" applyBorder="1"/>
    <xf numFmtId="0" fontId="27" fillId="0" borderId="0" xfId="0" applyFont="1" applyFill="1" applyBorder="1"/>
    <xf numFmtId="0" fontId="27" fillId="0" borderId="10" xfId="0" applyFont="1" applyFill="1" applyBorder="1" applyAlignment="1">
      <alignment wrapText="1"/>
    </xf>
    <xf numFmtId="0" fontId="27" fillId="0" borderId="10" xfId="0" applyFont="1" applyBorder="1" applyAlignment="1">
      <alignment horizontal="left" wrapText="1"/>
    </xf>
    <xf numFmtId="0" fontId="27" fillId="0" borderId="13" xfId="0" applyFont="1" applyFill="1" applyBorder="1" applyAlignment="1">
      <alignment horizontal="left" wrapText="1"/>
    </xf>
    <xf numFmtId="0" fontId="27" fillId="0" borderId="10" xfId="0" applyFont="1" applyFill="1" applyBorder="1" applyAlignment="1">
      <alignment horizontal="left" wrapText="1"/>
    </xf>
    <xf numFmtId="0" fontId="27" fillId="0" borderId="12" xfId="0" applyFont="1" applyFill="1" applyBorder="1" applyAlignment="1">
      <alignment wrapText="1"/>
    </xf>
    <xf numFmtId="0" fontId="28" fillId="24" borderId="10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Border="1" applyAlignment="1">
      <alignment vertical="center"/>
    </xf>
    <xf numFmtId="0" fontId="27" fillId="0" borderId="10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/>
    </xf>
    <xf numFmtId="0" fontId="27" fillId="25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 wrapText="1"/>
    </xf>
    <xf numFmtId="9" fontId="27" fillId="0" borderId="0" xfId="0" applyNumberFormat="1" applyFont="1" applyFill="1" applyBorder="1" applyAlignment="1">
      <alignment horizontal="center" vertical="center"/>
    </xf>
    <xf numFmtId="0" fontId="27" fillId="29" borderId="10" xfId="0" applyFont="1" applyFill="1" applyBorder="1" applyAlignment="1">
      <alignment horizontal="left" vertical="center"/>
    </xf>
    <xf numFmtId="0" fontId="27" fillId="30" borderId="0" xfId="0" applyFont="1" applyFill="1" applyAlignment="1">
      <alignment horizontal="center" vertical="center"/>
    </xf>
    <xf numFmtId="0" fontId="24" fillId="30" borderId="0" xfId="0" applyFont="1" applyFill="1" applyBorder="1" applyAlignment="1">
      <alignment horizontal="center" vertical="center"/>
    </xf>
    <xf numFmtId="0" fontId="28" fillId="24" borderId="10" xfId="0" applyFont="1" applyFill="1" applyBorder="1" applyAlignment="1">
      <alignment horizontal="center" wrapText="1"/>
    </xf>
    <xf numFmtId="0" fontId="28" fillId="24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horizontal="center" wrapText="1"/>
    </xf>
    <xf numFmtId="0" fontId="27" fillId="30" borderId="10" xfId="0" applyFont="1" applyFill="1" applyBorder="1" applyAlignment="1">
      <alignment vertical="center" wrapText="1"/>
    </xf>
    <xf numFmtId="0" fontId="27" fillId="30" borderId="10" xfId="0" applyFont="1" applyFill="1" applyBorder="1" applyAlignment="1">
      <alignment horizontal="center" vertical="center" wrapText="1"/>
    </xf>
    <xf numFmtId="0" fontId="27" fillId="29" borderId="10" xfId="0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wrapText="1"/>
    </xf>
    <xf numFmtId="0" fontId="27" fillId="0" borderId="28" xfId="0" applyFont="1" applyFill="1" applyBorder="1" applyAlignment="1">
      <alignment horizontal="center" wrapText="1"/>
    </xf>
    <xf numFmtId="0" fontId="27" fillId="0" borderId="12" xfId="0" applyFont="1" applyFill="1" applyBorder="1" applyAlignment="1">
      <alignment horizontal="center" wrapText="1"/>
    </xf>
    <xf numFmtId="0" fontId="27" fillId="0" borderId="11" xfId="0" applyFont="1" applyFill="1" applyBorder="1" applyAlignment="1">
      <alignment horizontal="left" wrapText="1"/>
    </xf>
    <xf numFmtId="0" fontId="27" fillId="0" borderId="23" xfId="0" applyFont="1" applyFill="1" applyBorder="1" applyAlignment="1">
      <alignment horizontal="left" wrapText="1"/>
    </xf>
    <xf numFmtId="0" fontId="29" fillId="0" borderId="12" xfId="0" applyFont="1" applyBorder="1" applyAlignment="1">
      <alignment horizontal="center" wrapText="1"/>
    </xf>
    <xf numFmtId="0" fontId="27" fillId="0" borderId="12" xfId="0" applyFont="1" applyBorder="1" applyAlignment="1">
      <alignment horizontal="center" wrapText="1"/>
    </xf>
    <xf numFmtId="0" fontId="24" fillId="0" borderId="10" xfId="0" applyFont="1" applyFill="1" applyBorder="1" applyAlignment="1">
      <alignment wrapText="1"/>
    </xf>
    <xf numFmtId="0" fontId="27" fillId="0" borderId="10" xfId="0" applyFont="1" applyBorder="1" applyAlignment="1">
      <alignment horizontal="center" wrapText="1"/>
    </xf>
    <xf numFmtId="0" fontId="27" fillId="0" borderId="10" xfId="0" applyFont="1" applyBorder="1" applyAlignment="1">
      <alignment wrapText="1"/>
    </xf>
    <xf numFmtId="0" fontId="24" fillId="0" borderId="10" xfId="0" applyFont="1" applyBorder="1" applyAlignment="1">
      <alignment wrapText="1"/>
    </xf>
    <xf numFmtId="0" fontId="29" fillId="0" borderId="15" xfId="0" applyFont="1" applyBorder="1" applyAlignment="1">
      <alignment horizontal="center" wrapText="1"/>
    </xf>
    <xf numFmtId="0" fontId="27" fillId="0" borderId="15" xfId="0" applyFont="1" applyBorder="1" applyAlignment="1">
      <alignment horizontal="center" wrapText="1"/>
    </xf>
    <xf numFmtId="0" fontId="30" fillId="0" borderId="10" xfId="0" applyFont="1" applyFill="1" applyBorder="1" applyAlignment="1">
      <alignment wrapText="1"/>
    </xf>
    <xf numFmtId="0" fontId="28" fillId="24" borderId="10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left" vertical="center" wrapText="1"/>
    </xf>
    <xf numFmtId="0" fontId="28" fillId="0" borderId="12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8" fillId="24" borderId="12" xfId="0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left" vertical="center" wrapText="1"/>
    </xf>
    <xf numFmtId="0" fontId="31" fillId="0" borderId="10" xfId="0" applyFont="1" applyBorder="1" applyAlignment="1">
      <alignment horizontal="left" vertical="center" wrapText="1"/>
    </xf>
    <xf numFmtId="0" fontId="24" fillId="0" borderId="10" xfId="0" applyFont="1" applyFill="1" applyBorder="1" applyAlignment="1">
      <alignment horizontal="left" vertical="center" wrapText="1"/>
    </xf>
    <xf numFmtId="0" fontId="27" fillId="0" borderId="18" xfId="0" applyFont="1" applyFill="1" applyBorder="1" applyAlignment="1">
      <alignment horizontal="left" vertical="center" wrapText="1"/>
    </xf>
    <xf numFmtId="0" fontId="28" fillId="0" borderId="28" xfId="0" applyFont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0" fontId="28" fillId="31" borderId="34" xfId="0" applyFont="1" applyFill="1" applyBorder="1" applyAlignment="1">
      <alignment horizontal="center" vertical="center" wrapText="1"/>
    </xf>
    <xf numFmtId="0" fontId="29" fillId="0" borderId="28" xfId="0" applyFont="1" applyBorder="1" applyAlignment="1">
      <alignment horizontal="center" wrapText="1"/>
    </xf>
    <xf numFmtId="0" fontId="29" fillId="31" borderId="34" xfId="0" applyFont="1" applyFill="1" applyBorder="1" applyAlignment="1">
      <alignment horizontal="center" wrapText="1"/>
    </xf>
    <xf numFmtId="0" fontId="29" fillId="0" borderId="44" xfId="0" applyFont="1" applyBorder="1" applyAlignment="1">
      <alignment horizontal="center" wrapText="1"/>
    </xf>
    <xf numFmtId="0" fontId="27" fillId="0" borderId="10" xfId="0" applyFont="1" applyFill="1" applyBorder="1" applyAlignment="1">
      <alignment horizontal="left"/>
    </xf>
    <xf numFmtId="0" fontId="27" fillId="0" borderId="11" xfId="0" applyFont="1" applyFill="1" applyBorder="1" applyAlignment="1">
      <alignment horizontal="left"/>
    </xf>
    <xf numFmtId="0" fontId="27" fillId="0" borderId="10" xfId="0" applyFont="1" applyFill="1" applyBorder="1" applyAlignment="1">
      <alignment horizontal="left" vertical="top"/>
    </xf>
    <xf numFmtId="0" fontId="27" fillId="0" borderId="10" xfId="0" applyFont="1" applyFill="1" applyBorder="1" applyAlignment="1">
      <alignment horizontal="center"/>
    </xf>
    <xf numFmtId="0" fontId="27" fillId="0" borderId="10" xfId="0" applyFont="1" applyFill="1" applyBorder="1" applyAlignment="1">
      <alignment vertical="top"/>
    </xf>
    <xf numFmtId="0" fontId="27" fillId="0" borderId="10" xfId="0" applyFont="1" applyFill="1" applyBorder="1" applyAlignment="1">
      <alignment horizontal="center" vertical="top"/>
    </xf>
    <xf numFmtId="0" fontId="27" fillId="0" borderId="11" xfId="0" applyFont="1" applyFill="1" applyBorder="1"/>
    <xf numFmtId="0" fontId="27" fillId="0" borderId="10" xfId="0" applyFont="1" applyFill="1" applyBorder="1" applyAlignment="1">
      <alignment horizontal="center" vertical="center" wrapText="1"/>
    </xf>
    <xf numFmtId="0" fontId="27" fillId="0" borderId="23" xfId="0" applyFont="1" applyFill="1" applyBorder="1" applyAlignment="1">
      <alignment horizontal="left"/>
    </xf>
    <xf numFmtId="0" fontId="24" fillId="0" borderId="10" xfId="0" applyFont="1" applyFill="1" applyBorder="1"/>
    <xf numFmtId="9" fontId="27" fillId="0" borderId="10" xfId="0" applyNumberFormat="1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horizontal="left" vertical="center"/>
    </xf>
    <xf numFmtId="0" fontId="27" fillId="0" borderId="10" xfId="0" applyFont="1" applyFill="1" applyBorder="1" applyAlignment="1"/>
    <xf numFmtId="0" fontId="27" fillId="0" borderId="12" xfId="0" applyFont="1" applyFill="1" applyBorder="1" applyAlignment="1">
      <alignment horizontal="center" wrapText="1"/>
    </xf>
    <xf numFmtId="0" fontId="27" fillId="0" borderId="10" xfId="0" applyFont="1" applyFill="1" applyBorder="1" applyAlignment="1">
      <alignment horizontal="center" vertical="center" wrapText="1"/>
    </xf>
    <xf numFmtId="0" fontId="27" fillId="0" borderId="28" xfId="0" applyFont="1" applyFill="1" applyBorder="1" applyAlignment="1">
      <alignment horizontal="center"/>
    </xf>
    <xf numFmtId="0" fontId="27" fillId="0" borderId="12" xfId="0" applyFont="1" applyFill="1" applyBorder="1" applyAlignment="1">
      <alignment horizontal="center"/>
    </xf>
    <xf numFmtId="0" fontId="27" fillId="0" borderId="12" xfId="0" applyFont="1" applyFill="1" applyBorder="1" applyAlignment="1">
      <alignment horizontal="left" wrapText="1"/>
    </xf>
    <xf numFmtId="0" fontId="27" fillId="0" borderId="28" xfId="0" applyFont="1" applyFill="1" applyBorder="1" applyAlignment="1">
      <alignment horizontal="left" wrapText="1"/>
    </xf>
    <xf numFmtId="0" fontId="29" fillId="31" borderId="45" xfId="0" applyFont="1" applyFill="1" applyBorder="1" applyAlignment="1">
      <alignment horizontal="center" wrapText="1"/>
    </xf>
    <xf numFmtId="0" fontId="27" fillId="0" borderId="0" xfId="0" applyFont="1" applyBorder="1"/>
    <xf numFmtId="0" fontId="27" fillId="30" borderId="10" xfId="0" applyFont="1" applyFill="1" applyBorder="1" applyAlignment="1">
      <alignment horizontal="center" wrapText="1"/>
    </xf>
    <xf numFmtId="0" fontId="27" fillId="0" borderId="12" xfId="0" applyFont="1" applyFill="1" applyBorder="1" applyAlignment="1">
      <alignment horizontal="center" wrapText="1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left"/>
    </xf>
    <xf numFmtId="0" fontId="27" fillId="0" borderId="23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24" fillId="0" borderId="28" xfId="0" applyFont="1" applyFill="1" applyBorder="1" applyAlignment="1">
      <alignment wrapText="1"/>
    </xf>
    <xf numFmtId="0" fontId="24" fillId="0" borderId="12" xfId="0" applyFont="1" applyFill="1" applyBorder="1" applyAlignment="1">
      <alignment wrapText="1"/>
    </xf>
    <xf numFmtId="0" fontId="27" fillId="0" borderId="11" xfId="0" applyFont="1" applyFill="1" applyBorder="1" applyAlignment="1">
      <alignment horizontal="left" vertical="center"/>
    </xf>
    <xf numFmtId="0" fontId="28" fillId="0" borderId="10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wrapText="1"/>
    </xf>
    <xf numFmtId="0" fontId="27" fillId="0" borderId="10" xfId="0" applyFont="1" applyFill="1" applyBorder="1" applyAlignment="1">
      <alignment horizontal="center" vertical="center" wrapText="1"/>
    </xf>
    <xf numFmtId="0" fontId="27" fillId="28" borderId="10" xfId="0" applyFont="1" applyFill="1" applyBorder="1"/>
    <xf numFmtId="0" fontId="24" fillId="28" borderId="0" xfId="0" applyFont="1" applyFill="1" applyBorder="1"/>
    <xf numFmtId="0" fontId="27" fillId="0" borderId="10" xfId="42" applyFont="1" applyFill="1" applyBorder="1" applyAlignment="1">
      <alignment horizontal="left" wrapText="1"/>
    </xf>
    <xf numFmtId="0" fontId="27" fillId="0" borderId="10" xfId="42" applyFont="1" applyFill="1" applyBorder="1" applyAlignment="1">
      <alignment horizontal="center" wrapText="1"/>
    </xf>
    <xf numFmtId="0" fontId="27" fillId="0" borderId="12" xfId="42" applyFont="1" applyFill="1" applyBorder="1" applyAlignment="1">
      <alignment horizontal="center" wrapText="1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left" vertical="top" wrapText="1"/>
    </xf>
    <xf numFmtId="0" fontId="28" fillId="28" borderId="34" xfId="0" applyFont="1" applyFill="1" applyBorder="1" applyAlignment="1">
      <alignment horizontal="center" vertical="center" wrapText="1"/>
    </xf>
    <xf numFmtId="0" fontId="27" fillId="28" borderId="10" xfId="0" applyFont="1" applyFill="1" applyBorder="1" applyAlignment="1">
      <alignment horizontal="center"/>
    </xf>
    <xf numFmtId="0" fontId="24" fillId="0" borderId="10" xfId="0" applyFont="1" applyFill="1" applyBorder="1" applyAlignment="1">
      <alignment vertical="center" wrapText="1"/>
    </xf>
    <xf numFmtId="0" fontId="27" fillId="0" borderId="0" xfId="0" applyFont="1" applyFill="1" applyAlignment="1">
      <alignment vertical="center"/>
    </xf>
    <xf numFmtId="0" fontId="24" fillId="0" borderId="0" xfId="0" applyFont="1" applyFill="1" applyBorder="1" applyAlignment="1">
      <alignment vertical="center"/>
    </xf>
    <xf numFmtId="0" fontId="27" fillId="30" borderId="10" xfId="0" applyFont="1" applyFill="1" applyBorder="1" applyAlignment="1">
      <alignment horizontal="left" vertical="center" wrapText="1"/>
    </xf>
    <xf numFmtId="0" fontId="27" fillId="0" borderId="12" xfId="0" applyFont="1" applyFill="1" applyBorder="1" applyAlignment="1">
      <alignment horizontal="center" wrapText="1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vertical="center" wrapText="1"/>
    </xf>
    <xf numFmtId="0" fontId="32" fillId="28" borderId="46" xfId="0" applyFont="1" applyFill="1" applyBorder="1" applyAlignment="1">
      <alignment horizontal="center" vertical="center"/>
    </xf>
    <xf numFmtId="0" fontId="32" fillId="28" borderId="47" xfId="0" applyFont="1" applyFill="1" applyBorder="1" applyAlignment="1">
      <alignment horizontal="center" vertical="center"/>
    </xf>
    <xf numFmtId="0" fontId="32" fillId="28" borderId="48" xfId="0" applyFont="1" applyFill="1" applyBorder="1" applyAlignment="1">
      <alignment horizontal="center" vertical="center"/>
    </xf>
    <xf numFmtId="0" fontId="23" fillId="0" borderId="48" xfId="0" applyFont="1" applyBorder="1"/>
    <xf numFmtId="0" fontId="23" fillId="0" borderId="0" xfId="0" applyFont="1"/>
    <xf numFmtId="0" fontId="23" fillId="0" borderId="40" xfId="0" applyFont="1" applyBorder="1" applyAlignment="1"/>
    <xf numFmtId="0" fontId="23" fillId="0" borderId="41" xfId="0" applyFont="1" applyBorder="1" applyAlignment="1"/>
    <xf numFmtId="0" fontId="23" fillId="0" borderId="42" xfId="0" applyFont="1" applyBorder="1" applyAlignment="1"/>
    <xf numFmtId="0" fontId="23" fillId="0" borderId="46" xfId="0" applyFont="1" applyBorder="1" applyAlignment="1">
      <alignment horizontal="center" vertical="center"/>
    </xf>
    <xf numFmtId="0" fontId="23" fillId="0" borderId="49" xfId="0" applyFont="1" applyBorder="1" applyAlignment="1">
      <alignment horizontal="center" vertical="center"/>
    </xf>
    <xf numFmtId="0" fontId="23" fillId="0" borderId="50" xfId="0" applyFont="1" applyBorder="1" applyAlignment="1">
      <alignment horizontal="center" vertical="center"/>
    </xf>
    <xf numFmtId="0" fontId="23" fillId="0" borderId="32" xfId="0" applyFont="1" applyBorder="1"/>
    <xf numFmtId="20" fontId="23" fillId="0" borderId="51" xfId="0" applyNumberFormat="1" applyFont="1" applyBorder="1"/>
    <xf numFmtId="20" fontId="23" fillId="0" borderId="36" xfId="0" applyNumberFormat="1" applyFont="1" applyBorder="1"/>
    <xf numFmtId="20" fontId="23" fillId="0" borderId="52" xfId="0" applyNumberFormat="1" applyFont="1" applyBorder="1"/>
    <xf numFmtId="0" fontId="32" fillId="0" borderId="53" xfId="0" applyFont="1" applyBorder="1" applyAlignment="1">
      <alignment horizontal="center" vertical="center"/>
    </xf>
    <xf numFmtId="0" fontId="32" fillId="0" borderId="54" xfId="0" applyFont="1" applyBorder="1" applyAlignment="1">
      <alignment horizontal="center" vertical="center"/>
    </xf>
    <xf numFmtId="20" fontId="23" fillId="0" borderId="17" xfId="0" applyNumberFormat="1" applyFont="1" applyBorder="1"/>
    <xf numFmtId="20" fontId="23" fillId="0" borderId="21" xfId="0" applyNumberFormat="1" applyFont="1" applyBorder="1"/>
    <xf numFmtId="20" fontId="23" fillId="0" borderId="11" xfId="0" applyNumberFormat="1" applyFont="1" applyBorder="1"/>
    <xf numFmtId="20" fontId="23" fillId="0" borderId="37" xfId="0" applyNumberFormat="1" applyFont="1" applyBorder="1"/>
    <xf numFmtId="20" fontId="23" fillId="0" borderId="30" xfId="0" applyNumberFormat="1" applyFont="1" applyBorder="1"/>
    <xf numFmtId="20" fontId="23" fillId="0" borderId="23" xfId="0" applyNumberFormat="1" applyFont="1" applyBorder="1"/>
    <xf numFmtId="0" fontId="32" fillId="0" borderId="49" xfId="0" applyFont="1" applyBorder="1" applyAlignment="1">
      <alignment horizontal="center" vertical="center"/>
    </xf>
    <xf numFmtId="0" fontId="32" fillId="0" borderId="50" xfId="0" applyFont="1" applyBorder="1" applyAlignment="1">
      <alignment horizontal="center" vertical="center"/>
    </xf>
    <xf numFmtId="0" fontId="23" fillId="33" borderId="26" xfId="0" applyFont="1" applyFill="1" applyBorder="1" applyAlignment="1">
      <alignment horizontal="center"/>
    </xf>
    <xf numFmtId="0" fontId="23" fillId="33" borderId="0" xfId="0" applyFont="1" applyFill="1" applyBorder="1" applyAlignment="1">
      <alignment horizontal="center"/>
    </xf>
    <xf numFmtId="20" fontId="23" fillId="33" borderId="0" xfId="0" applyNumberFormat="1" applyFont="1" applyFill="1" applyBorder="1" applyAlignment="1"/>
    <xf numFmtId="0" fontId="37" fillId="0" borderId="24" xfId="0" applyFont="1" applyBorder="1" applyAlignment="1">
      <alignment horizontal="center" vertical="center"/>
    </xf>
    <xf numFmtId="0" fontId="37" fillId="0" borderId="58" xfId="0" applyFont="1" applyBorder="1" applyAlignment="1">
      <alignment horizontal="center" vertical="center"/>
    </xf>
    <xf numFmtId="0" fontId="23" fillId="28" borderId="10" xfId="0" applyNumberFormat="1" applyFont="1" applyFill="1" applyBorder="1" applyAlignment="1">
      <alignment horizontal="center" vertical="center"/>
    </xf>
    <xf numFmtId="0" fontId="23" fillId="28" borderId="57" xfId="0" applyNumberFormat="1" applyFont="1" applyFill="1" applyBorder="1" applyAlignment="1">
      <alignment horizontal="center" vertical="center"/>
    </xf>
    <xf numFmtId="0" fontId="23" fillId="28" borderId="53" xfId="0" applyNumberFormat="1" applyFont="1" applyFill="1" applyBorder="1" applyAlignment="1">
      <alignment horizontal="center" vertical="center"/>
    </xf>
    <xf numFmtId="0" fontId="23" fillId="35" borderId="28" xfId="0" applyNumberFormat="1" applyFont="1" applyFill="1" applyBorder="1" applyAlignment="1">
      <alignment horizontal="center" vertical="center"/>
    </xf>
    <xf numFmtId="0" fontId="23" fillId="35" borderId="13" xfId="0" applyNumberFormat="1" applyFont="1" applyFill="1" applyBorder="1" applyAlignment="1">
      <alignment horizontal="center" vertical="center"/>
    </xf>
    <xf numFmtId="0" fontId="23" fillId="35" borderId="10" xfId="0" applyNumberFormat="1" applyFont="1" applyFill="1" applyBorder="1" applyAlignment="1">
      <alignment horizontal="center" vertical="center"/>
    </xf>
    <xf numFmtId="0" fontId="23" fillId="35" borderId="18" xfId="0" applyNumberFormat="1" applyFont="1" applyFill="1" applyBorder="1" applyAlignment="1">
      <alignment horizontal="center" vertical="center"/>
    </xf>
    <xf numFmtId="0" fontId="23" fillId="27" borderId="10" xfId="0" applyNumberFormat="1" applyFont="1" applyFill="1" applyBorder="1" applyAlignment="1">
      <alignment horizontal="center" vertical="center"/>
    </xf>
    <xf numFmtId="0" fontId="23" fillId="27" borderId="18" xfId="0" applyNumberFormat="1" applyFont="1" applyFill="1" applyBorder="1" applyAlignment="1">
      <alignment horizontal="center" vertical="center"/>
    </xf>
    <xf numFmtId="0" fontId="23" fillId="34" borderId="10" xfId="0" applyNumberFormat="1" applyFont="1" applyFill="1" applyBorder="1" applyAlignment="1">
      <alignment horizontal="center" vertical="center"/>
    </xf>
    <xf numFmtId="0" fontId="23" fillId="34" borderId="18" xfId="0" applyNumberFormat="1" applyFont="1" applyFill="1" applyBorder="1" applyAlignment="1">
      <alignment horizontal="center" vertical="center"/>
    </xf>
    <xf numFmtId="0" fontId="23" fillId="28" borderId="17" xfId="0" applyNumberFormat="1" applyFont="1" applyFill="1" applyBorder="1" applyAlignment="1">
      <alignment horizontal="center" vertical="center"/>
    </xf>
    <xf numFmtId="0" fontId="23" fillId="28" borderId="18" xfId="0" applyNumberFormat="1" applyFont="1" applyFill="1" applyBorder="1" applyAlignment="1">
      <alignment horizontal="center" vertical="center"/>
    </xf>
    <xf numFmtId="0" fontId="23" fillId="35" borderId="17" xfId="0" applyNumberFormat="1" applyFont="1" applyFill="1" applyBorder="1" applyAlignment="1">
      <alignment horizontal="center" vertical="center"/>
    </xf>
    <xf numFmtId="0" fontId="23" fillId="27" borderId="17" xfId="0" applyNumberFormat="1" applyFont="1" applyFill="1" applyBorder="1" applyAlignment="1">
      <alignment horizontal="center" vertical="center"/>
    </xf>
    <xf numFmtId="0" fontId="23" fillId="34" borderId="17" xfId="0" applyNumberFormat="1" applyFont="1" applyFill="1" applyBorder="1" applyAlignment="1">
      <alignment horizontal="center" vertical="center"/>
    </xf>
    <xf numFmtId="0" fontId="23" fillId="34" borderId="19" xfId="0" applyNumberFormat="1" applyFont="1" applyFill="1" applyBorder="1" applyAlignment="1">
      <alignment horizontal="center" vertical="center"/>
    </xf>
    <xf numFmtId="0" fontId="23" fillId="34" borderId="22" xfId="0" applyNumberFormat="1" applyFont="1" applyFill="1" applyBorder="1" applyAlignment="1">
      <alignment horizontal="center" vertical="center"/>
    </xf>
    <xf numFmtId="0" fontId="23" fillId="34" borderId="20" xfId="0" applyNumberFormat="1" applyFont="1" applyFill="1" applyBorder="1" applyAlignment="1">
      <alignment horizontal="center" vertical="center"/>
    </xf>
    <xf numFmtId="0" fontId="23" fillId="0" borderId="0" xfId="0" applyFont="1" applyBorder="1"/>
    <xf numFmtId="0" fontId="23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28" borderId="34" xfId="0" applyFont="1" applyFill="1" applyBorder="1" applyAlignment="1">
      <alignment horizontal="center" vertical="center"/>
    </xf>
    <xf numFmtId="0" fontId="23" fillId="35" borderId="34" xfId="0" applyFont="1" applyFill="1" applyBorder="1" applyAlignment="1">
      <alignment horizontal="center" vertical="center"/>
    </xf>
    <xf numFmtId="0" fontId="23" fillId="27" borderId="34" xfId="0" applyFont="1" applyFill="1" applyBorder="1" applyAlignment="1">
      <alignment horizontal="center" vertical="center"/>
    </xf>
    <xf numFmtId="0" fontId="23" fillId="34" borderId="47" xfId="0" applyFont="1" applyFill="1" applyBorder="1" applyAlignment="1">
      <alignment horizontal="center" vertical="center"/>
    </xf>
    <xf numFmtId="0" fontId="23" fillId="30" borderId="55" xfId="0" applyFont="1" applyFill="1" applyBorder="1"/>
    <xf numFmtId="0" fontId="23" fillId="30" borderId="48" xfId="0" applyFont="1" applyFill="1" applyBorder="1"/>
    <xf numFmtId="0" fontId="23" fillId="30" borderId="48" xfId="0" applyFont="1" applyFill="1" applyBorder="1" applyAlignment="1">
      <alignment horizontal="center" vertical="center"/>
    </xf>
    <xf numFmtId="0" fontId="23" fillId="30" borderId="56" xfId="0" applyFont="1" applyFill="1" applyBorder="1" applyAlignment="1">
      <alignment horizontal="center" vertical="center"/>
    </xf>
    <xf numFmtId="0" fontId="38" fillId="30" borderId="32" xfId="0" applyNumberFormat="1" applyFont="1" applyFill="1" applyBorder="1" applyAlignment="1">
      <alignment horizontal="center" vertical="center"/>
    </xf>
    <xf numFmtId="20" fontId="38" fillId="30" borderId="0" xfId="0" applyNumberFormat="1" applyFont="1" applyFill="1" applyBorder="1" applyAlignment="1">
      <alignment horizontal="center" vertical="center"/>
    </xf>
    <xf numFmtId="0" fontId="39" fillId="30" borderId="0" xfId="0" applyFont="1" applyFill="1" applyBorder="1"/>
    <xf numFmtId="0" fontId="39" fillId="30" borderId="0" xfId="0" applyFont="1" applyFill="1" applyBorder="1" applyAlignment="1">
      <alignment horizontal="center" vertical="center"/>
    </xf>
    <xf numFmtId="0" fontId="40" fillId="30" borderId="0" xfId="0" applyFont="1" applyFill="1" applyBorder="1" applyAlignment="1">
      <alignment horizontal="center" vertical="center"/>
    </xf>
    <xf numFmtId="0" fontId="0" fillId="30" borderId="0" xfId="0" applyFill="1" applyBorder="1" applyAlignment="1">
      <alignment horizontal="center" vertical="center"/>
    </xf>
    <xf numFmtId="0" fontId="0" fillId="30" borderId="31" xfId="0" applyFill="1" applyBorder="1" applyAlignment="1">
      <alignment horizontal="center" vertical="center"/>
    </xf>
    <xf numFmtId="0" fontId="0" fillId="30" borderId="0" xfId="0" applyFill="1"/>
    <xf numFmtId="0" fontId="0" fillId="30" borderId="62" xfId="0" applyFill="1" applyBorder="1" applyAlignment="1">
      <alignment horizontal="center" vertical="center"/>
    </xf>
    <xf numFmtId="0" fontId="0" fillId="30" borderId="63" xfId="0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/>
    </xf>
    <xf numFmtId="0" fontId="41" fillId="30" borderId="0" xfId="0" applyNumberFormat="1" applyFont="1" applyFill="1" applyBorder="1" applyAlignment="1">
      <alignment vertical="center"/>
    </xf>
    <xf numFmtId="0" fontId="41" fillId="30" borderId="31" xfId="0" applyNumberFormat="1" applyFont="1" applyFill="1" applyBorder="1" applyAlignment="1">
      <alignment vertical="center"/>
    </xf>
    <xf numFmtId="0" fontId="42" fillId="0" borderId="10" xfId="0" applyFont="1" applyBorder="1" applyAlignment="1">
      <alignment horizontal="left" vertical="center"/>
    </xf>
    <xf numFmtId="0" fontId="42" fillId="0" borderId="10" xfId="0" applyFont="1" applyBorder="1" applyAlignment="1">
      <alignment horizontal="left"/>
    </xf>
    <xf numFmtId="0" fontId="23" fillId="0" borderId="10" xfId="0" applyFont="1" applyBorder="1" applyAlignment="1">
      <alignment horizontal="left" vertical="center"/>
    </xf>
    <xf numFmtId="0" fontId="23" fillId="0" borderId="10" xfId="0" applyFont="1" applyBorder="1" applyAlignment="1">
      <alignment horizontal="left"/>
    </xf>
    <xf numFmtId="20" fontId="23" fillId="0" borderId="60" xfId="0" applyNumberFormat="1" applyFont="1" applyBorder="1" applyAlignment="1">
      <alignment horizontal="center" vertical="center"/>
    </xf>
    <xf numFmtId="20" fontId="23" fillId="0" borderId="21" xfId="0" applyNumberFormat="1" applyFont="1" applyBorder="1" applyAlignment="1">
      <alignment horizontal="center" vertical="center"/>
    </xf>
    <xf numFmtId="20" fontId="23" fillId="0" borderId="33" xfId="0" applyNumberFormat="1" applyFont="1" applyBorder="1" applyAlignment="1">
      <alignment horizontal="center" vertical="center"/>
    </xf>
    <xf numFmtId="20" fontId="23" fillId="0" borderId="37" xfId="0" applyNumberFormat="1" applyFont="1" applyBorder="1" applyAlignment="1">
      <alignment horizontal="center" vertical="center"/>
    </xf>
    <xf numFmtId="20" fontId="23" fillId="0" borderId="59" xfId="0" applyNumberFormat="1" applyFont="1" applyBorder="1" applyAlignment="1">
      <alignment horizontal="center" vertical="center"/>
    </xf>
    <xf numFmtId="20" fontId="23" fillId="0" borderId="38" xfId="0" applyNumberFormat="1" applyFont="1" applyBorder="1" applyAlignment="1">
      <alignment horizontal="center" vertical="center"/>
    </xf>
    <xf numFmtId="21" fontId="23" fillId="0" borderId="12" xfId="0" applyNumberFormat="1" applyFont="1" applyBorder="1" applyAlignment="1">
      <alignment horizontal="center" vertical="center"/>
    </xf>
    <xf numFmtId="21" fontId="23" fillId="0" borderId="24" xfId="0" applyNumberFormat="1" applyFont="1" applyBorder="1" applyAlignment="1">
      <alignment horizontal="center" vertical="center"/>
    </xf>
    <xf numFmtId="21" fontId="23" fillId="0" borderId="39" xfId="0" applyNumberFormat="1" applyFont="1" applyBorder="1" applyAlignment="1">
      <alignment horizontal="center" vertical="center"/>
    </xf>
    <xf numFmtId="0" fontId="23" fillId="34" borderId="12" xfId="0" applyNumberFormat="1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3" fillId="27" borderId="23" xfId="0" applyNumberFormat="1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23" fillId="35" borderId="23" xfId="0" applyNumberFormat="1" applyFont="1" applyFill="1" applyBorder="1" applyAlignment="1">
      <alignment horizontal="center" vertical="center"/>
    </xf>
    <xf numFmtId="20" fontId="23" fillId="27" borderId="30" xfId="0" applyNumberFormat="1" applyFont="1" applyFill="1" applyBorder="1" applyAlignment="1">
      <alignment horizontal="center" vertical="center"/>
    </xf>
    <xf numFmtId="0" fontId="0" fillId="27" borderId="30" xfId="0" applyFill="1" applyBorder="1" applyAlignment="1">
      <alignment horizontal="center" vertical="center"/>
    </xf>
    <xf numFmtId="0" fontId="23" fillId="34" borderId="21" xfId="0" applyNumberFormat="1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41" fillId="30" borderId="32" xfId="0" applyNumberFormat="1" applyFont="1" applyFill="1" applyBorder="1" applyAlignment="1">
      <alignment horizontal="left" vertical="center"/>
    </xf>
    <xf numFmtId="0" fontId="41" fillId="30" borderId="0" xfId="0" applyNumberFormat="1" applyFont="1" applyFill="1" applyBorder="1" applyAlignment="1">
      <alignment horizontal="left" vertical="center"/>
    </xf>
    <xf numFmtId="0" fontId="41" fillId="30" borderId="61" xfId="0" applyNumberFormat="1" applyFont="1" applyFill="1" applyBorder="1" applyAlignment="1">
      <alignment horizontal="left" vertical="center"/>
    </xf>
    <xf numFmtId="0" fontId="41" fillId="30" borderId="62" xfId="0" applyNumberFormat="1" applyFont="1" applyFill="1" applyBorder="1" applyAlignment="1">
      <alignment horizontal="left" vertical="center"/>
    </xf>
    <xf numFmtId="0" fontId="28" fillId="0" borderId="36" xfId="0" applyFont="1" applyBorder="1" applyAlignment="1">
      <alignment horizontal="left"/>
    </xf>
    <xf numFmtId="20" fontId="23" fillId="0" borderId="43" xfId="0" applyNumberFormat="1" applyFont="1" applyBorder="1" applyAlignment="1">
      <alignment horizontal="center" vertical="center"/>
    </xf>
    <xf numFmtId="20" fontId="23" fillId="0" borderId="12" xfId="0" applyNumberFormat="1" applyFont="1" applyBorder="1" applyAlignment="1">
      <alignment horizontal="center" vertical="center"/>
    </xf>
    <xf numFmtId="20" fontId="23" fillId="0" borderId="24" xfId="0" applyNumberFormat="1" applyFont="1" applyBorder="1" applyAlignment="1">
      <alignment horizontal="center" vertical="center"/>
    </xf>
    <xf numFmtId="20" fontId="23" fillId="0" borderId="14" xfId="0" applyNumberFormat="1" applyFont="1" applyBorder="1" applyAlignment="1">
      <alignment horizontal="center" vertical="center"/>
    </xf>
    <xf numFmtId="0" fontId="34" fillId="0" borderId="40" xfId="0" applyFont="1" applyBorder="1" applyAlignment="1">
      <alignment horizontal="center" vertical="center" wrapText="1"/>
    </xf>
    <xf numFmtId="0" fontId="34" fillId="0" borderId="41" xfId="0" applyFont="1" applyBorder="1" applyAlignment="1">
      <alignment horizontal="center" vertical="center" wrapText="1"/>
    </xf>
    <xf numFmtId="0" fontId="34" fillId="0" borderId="42" xfId="0" applyFont="1" applyBorder="1" applyAlignment="1">
      <alignment horizontal="center" vertical="center" wrapText="1"/>
    </xf>
    <xf numFmtId="0" fontId="35" fillId="32" borderId="40" xfId="0" applyFont="1" applyFill="1" applyBorder="1" applyAlignment="1">
      <alignment horizontal="center"/>
    </xf>
    <xf numFmtId="0" fontId="35" fillId="32" borderId="41" xfId="0" applyFont="1" applyFill="1" applyBorder="1" applyAlignment="1">
      <alignment horizontal="center"/>
    </xf>
    <xf numFmtId="0" fontId="35" fillId="32" borderId="42" xfId="0" applyFont="1" applyFill="1" applyBorder="1" applyAlignment="1">
      <alignment horizontal="center"/>
    </xf>
    <xf numFmtId="0" fontId="28" fillId="0" borderId="40" xfId="0" applyFont="1" applyBorder="1" applyAlignment="1">
      <alignment horizontal="center"/>
    </xf>
    <xf numFmtId="0" fontId="28" fillId="0" borderId="42" xfId="0" applyFont="1" applyBorder="1" applyAlignment="1">
      <alignment horizontal="center"/>
    </xf>
    <xf numFmtId="20" fontId="28" fillId="0" borderId="55" xfId="0" applyNumberFormat="1" applyFont="1" applyBorder="1" applyAlignment="1">
      <alignment horizontal="center"/>
    </xf>
    <xf numFmtId="20" fontId="28" fillId="0" borderId="48" xfId="0" applyNumberFormat="1" applyFont="1" applyBorder="1" applyAlignment="1">
      <alignment horizontal="center"/>
    </xf>
    <xf numFmtId="20" fontId="28" fillId="0" borderId="56" xfId="0" applyNumberFormat="1" applyFont="1" applyBorder="1" applyAlignment="1">
      <alignment horizontal="center"/>
    </xf>
    <xf numFmtId="0" fontId="36" fillId="0" borderId="40" xfId="0" applyFont="1" applyBorder="1" applyAlignment="1">
      <alignment horizontal="center" vertical="center"/>
    </xf>
    <xf numFmtId="0" fontId="36" fillId="0" borderId="41" xfId="0" applyFont="1" applyBorder="1" applyAlignment="1">
      <alignment horizontal="center" vertical="center"/>
    </xf>
    <xf numFmtId="0" fontId="36" fillId="0" borderId="42" xfId="0" applyFont="1" applyBorder="1" applyAlignment="1">
      <alignment horizontal="center" vertical="center"/>
    </xf>
    <xf numFmtId="0" fontId="23" fillId="33" borderId="35" xfId="0" applyFont="1" applyFill="1" applyBorder="1" applyAlignment="1">
      <alignment horizontal="center"/>
    </xf>
    <xf numFmtId="0" fontId="23" fillId="33" borderId="57" xfId="0" applyFont="1" applyFill="1" applyBorder="1" applyAlignment="1">
      <alignment horizontal="center"/>
    </xf>
    <xf numFmtId="20" fontId="23" fillId="30" borderId="60" xfId="0" applyNumberFormat="1" applyFont="1" applyFill="1" applyBorder="1" applyAlignment="1">
      <alignment horizontal="center" vertical="center"/>
    </xf>
    <xf numFmtId="20" fontId="23" fillId="30" borderId="21" xfId="0" applyNumberFormat="1" applyFont="1" applyFill="1" applyBorder="1" applyAlignment="1">
      <alignment horizontal="center" vertical="center"/>
    </xf>
    <xf numFmtId="20" fontId="23" fillId="30" borderId="26" xfId="0" applyNumberFormat="1" applyFont="1" applyFill="1" applyBorder="1" applyAlignment="1">
      <alignment horizontal="center" vertical="center"/>
    </xf>
    <xf numFmtId="20" fontId="23" fillId="30" borderId="33" xfId="0" applyNumberFormat="1" applyFont="1" applyFill="1" applyBorder="1" applyAlignment="1">
      <alignment horizontal="center" vertical="center"/>
    </xf>
    <xf numFmtId="0" fontId="33" fillId="0" borderId="10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27" fillId="27" borderId="25" xfId="0" applyFont="1" applyFill="1" applyBorder="1" applyAlignment="1">
      <alignment horizontal="center" vertical="center"/>
    </xf>
    <xf numFmtId="0" fontId="27" fillId="27" borderId="26" xfId="0" applyFont="1" applyFill="1" applyBorder="1" applyAlignment="1">
      <alignment horizontal="center" vertical="center"/>
    </xf>
    <xf numFmtId="0" fontId="26" fillId="26" borderId="10" xfId="0" applyFont="1" applyFill="1" applyBorder="1" applyAlignment="1">
      <alignment horizontal="center" vertical="center" wrapText="1"/>
    </xf>
    <xf numFmtId="0" fontId="26" fillId="26" borderId="14" xfId="0" applyFont="1" applyFill="1" applyBorder="1" applyAlignment="1">
      <alignment horizontal="center" vertical="center" wrapText="1"/>
    </xf>
    <xf numFmtId="0" fontId="26" fillId="24" borderId="11" xfId="0" applyFont="1" applyFill="1" applyBorder="1" applyAlignment="1">
      <alignment horizontal="center" vertical="center" wrapText="1"/>
    </xf>
    <xf numFmtId="0" fontId="26" fillId="24" borderId="21" xfId="0" applyFont="1" applyFill="1" applyBorder="1" applyAlignment="1">
      <alignment horizontal="center" vertical="center" wrapText="1"/>
    </xf>
    <xf numFmtId="0" fontId="26" fillId="24" borderId="13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wrapText="1"/>
    </xf>
    <xf numFmtId="0" fontId="27" fillId="0" borderId="14" xfId="0" applyFont="1" applyFill="1" applyBorder="1" applyAlignment="1">
      <alignment horizontal="center" wrapText="1"/>
    </xf>
    <xf numFmtId="0" fontId="26" fillId="24" borderId="29" xfId="0" applyFont="1" applyFill="1" applyBorder="1" applyAlignment="1">
      <alignment horizontal="center" vertical="center" wrapText="1"/>
    </xf>
    <xf numFmtId="0" fontId="26" fillId="24" borderId="0" xfId="0" applyFont="1" applyFill="1" applyBorder="1" applyAlignment="1">
      <alignment horizontal="center" vertical="center" wrapText="1"/>
    </xf>
    <xf numFmtId="0" fontId="26" fillId="24" borderId="27" xfId="0" applyFont="1" applyFill="1" applyBorder="1" applyAlignment="1">
      <alignment horizontal="center" vertical="center" wrapText="1"/>
    </xf>
    <xf numFmtId="0" fontId="33" fillId="0" borderId="23" xfId="0" applyFont="1" applyBorder="1" applyAlignment="1">
      <alignment horizontal="center" vertical="center" wrapText="1"/>
    </xf>
    <xf numFmtId="0" fontId="33" fillId="0" borderId="30" xfId="0" applyFont="1" applyBorder="1" applyAlignment="1">
      <alignment horizontal="center" vertical="center" wrapText="1"/>
    </xf>
    <xf numFmtId="0" fontId="26" fillId="24" borderId="1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6" fillId="26" borderId="25" xfId="0" applyFont="1" applyFill="1" applyBorder="1" applyAlignment="1">
      <alignment horizontal="center" vertical="center" wrapText="1"/>
    </xf>
    <xf numFmtId="0" fontId="26" fillId="26" borderId="26" xfId="0" applyFont="1" applyFill="1" applyBorder="1" applyAlignment="1">
      <alignment horizontal="center" vertical="center" wrapText="1"/>
    </xf>
    <xf numFmtId="0" fontId="26" fillId="26" borderId="16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7" fillId="27" borderId="25" xfId="0" applyFont="1" applyFill="1" applyBorder="1" applyAlignment="1">
      <alignment horizontal="center"/>
    </xf>
    <xf numFmtId="0" fontId="27" fillId="27" borderId="26" xfId="0" applyFont="1" applyFill="1" applyBorder="1" applyAlignment="1">
      <alignment horizontal="center"/>
    </xf>
    <xf numFmtId="0" fontId="26" fillId="24" borderId="10" xfId="0" applyFont="1" applyFill="1" applyBorder="1" applyAlignment="1">
      <alignment horizontal="center" wrapText="1"/>
    </xf>
    <xf numFmtId="0" fontId="26" fillId="26" borderId="10" xfId="0" applyFont="1" applyFill="1" applyBorder="1" applyAlignment="1">
      <alignment horizontal="center" wrapText="1"/>
    </xf>
    <xf numFmtId="0" fontId="33" fillId="0" borderId="12" xfId="0" applyFont="1" applyBorder="1" applyAlignment="1">
      <alignment horizontal="center" wrapText="1"/>
    </xf>
    <xf numFmtId="0" fontId="33" fillId="0" borderId="23" xfId="0" applyFont="1" applyBorder="1" applyAlignment="1">
      <alignment horizontal="center" wrapText="1"/>
    </xf>
    <xf numFmtId="0" fontId="26" fillId="26" borderId="14" xfId="0" applyFont="1" applyFill="1" applyBorder="1" applyAlignment="1">
      <alignment horizontal="center" wrapText="1"/>
    </xf>
    <xf numFmtId="0" fontId="33" fillId="0" borderId="24" xfId="0" applyFont="1" applyBorder="1" applyAlignment="1">
      <alignment horizontal="center" wrapText="1"/>
    </xf>
    <xf numFmtId="0" fontId="33" fillId="0" borderId="29" xfId="0" applyFont="1" applyBorder="1" applyAlignment="1">
      <alignment horizontal="center" wrapText="1"/>
    </xf>
    <xf numFmtId="0" fontId="27" fillId="0" borderId="12" xfId="0" applyFont="1" applyFill="1" applyBorder="1" applyAlignment="1">
      <alignment horizontal="left" vertical="center" wrapText="1"/>
    </xf>
    <xf numFmtId="0" fontId="27" fillId="0" borderId="24" xfId="0" applyFont="1" applyFill="1" applyBorder="1" applyAlignment="1">
      <alignment horizontal="left" vertical="center" wrapText="1"/>
    </xf>
    <xf numFmtId="0" fontId="27" fillId="0" borderId="14" xfId="0" applyFont="1" applyFill="1" applyBorder="1" applyAlignment="1">
      <alignment horizontal="left" vertical="center" wrapText="1"/>
    </xf>
    <xf numFmtId="0" fontId="27" fillId="0" borderId="12" xfId="0" applyFont="1" applyFill="1" applyBorder="1" applyAlignment="1">
      <alignment vertical="center"/>
    </xf>
    <xf numFmtId="0" fontId="27" fillId="0" borderId="14" xfId="0" applyFont="1" applyFill="1" applyBorder="1" applyAlignment="1">
      <alignment vertical="center"/>
    </xf>
    <xf numFmtId="0" fontId="27" fillId="0" borderId="12" xfId="0" applyFont="1" applyFill="1" applyBorder="1" applyAlignment="1">
      <alignment horizontal="center" vertical="center"/>
    </xf>
    <xf numFmtId="0" fontId="27" fillId="0" borderId="14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vertical="center" wrapText="1"/>
    </xf>
    <xf numFmtId="0" fontId="27" fillId="0" borderId="14" xfId="0" applyFont="1" applyFill="1" applyBorder="1" applyAlignment="1">
      <alignment vertical="center" wrapText="1"/>
    </xf>
    <xf numFmtId="0" fontId="33" fillId="0" borderId="10" xfId="0" applyFont="1" applyBorder="1" applyAlignment="1">
      <alignment horizontal="center" wrapText="1"/>
    </xf>
    <xf numFmtId="0" fontId="33" fillId="0" borderId="11" xfId="0" applyFont="1" applyBorder="1" applyAlignment="1">
      <alignment horizontal="center" wrapText="1"/>
    </xf>
    <xf numFmtId="0" fontId="33" fillId="0" borderId="12" xfId="0" applyFont="1" applyFill="1" applyBorder="1" applyAlignment="1">
      <alignment horizontal="center" wrapText="1"/>
    </xf>
    <xf numFmtId="0" fontId="33" fillId="0" borderId="23" xfId="0" applyFont="1" applyFill="1" applyBorder="1" applyAlignment="1">
      <alignment horizontal="center" wrapText="1"/>
    </xf>
    <xf numFmtId="0" fontId="27" fillId="0" borderId="12" xfId="0" applyFont="1" applyFill="1" applyBorder="1" applyAlignment="1">
      <alignment horizontal="left" vertical="center"/>
    </xf>
    <xf numFmtId="0" fontId="27" fillId="0" borderId="14" xfId="0" applyFont="1" applyFill="1" applyBorder="1" applyAlignment="1">
      <alignment horizontal="left" vertic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/>
    <cellStyle name="Note" xfId="37" builtinId="10" customBuiltin="1"/>
    <cellStyle name="Note 2" xfId="43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4">
    <dxf>
      <font>
        <color theme="0"/>
      </font>
      <fill>
        <patternFill>
          <bgColor theme="3" tint="-0.499984740745262"/>
        </patternFill>
      </fill>
    </dxf>
    <dxf>
      <font>
        <color theme="1"/>
      </font>
      <fill>
        <patternFill>
          <bgColor theme="3" tint="0.39994506668294322"/>
        </patternFill>
      </fill>
    </dxf>
    <dxf>
      <font>
        <color theme="1"/>
      </font>
      <fill>
        <patternFill>
          <bgColor rgb="FF00B050"/>
        </patternFill>
      </fill>
    </dxf>
    <dxf>
      <font>
        <color theme="9" tint="-0.24994659260841701"/>
      </font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FF9933"/>
      <color rgb="FFFF00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R97"/>
  <sheetViews>
    <sheetView tabSelected="1" view="pageBreakPreview" topLeftCell="A15" zoomScale="60" zoomScaleNormal="100" workbookViewId="0">
      <selection activeCell="G16" sqref="G16:AK16"/>
    </sheetView>
  </sheetViews>
  <sheetFormatPr defaultColWidth="3.625" defaultRowHeight="14.15"/>
  <cols>
    <col min="1" max="1" width="6.875" style="126" customWidth="1"/>
    <col min="2" max="2" width="8.625" style="126" bestFit="1" customWidth="1"/>
    <col min="3" max="5" width="7.75" style="126" customWidth="1"/>
    <col min="6" max="6" width="8.375" style="126" customWidth="1"/>
    <col min="7" max="7" width="3.25" style="193" customWidth="1"/>
    <col min="8" max="10" width="3.625" style="193" customWidth="1"/>
    <col min="11" max="11" width="3.375" style="193" customWidth="1"/>
    <col min="12" max="12" width="3.25" style="193" customWidth="1"/>
    <col min="13" max="13" width="3.75" style="193" customWidth="1"/>
    <col min="14" max="16" width="6.25" style="193" bestFit="1" customWidth="1"/>
    <col min="17" max="17" width="3.75" style="193" customWidth="1"/>
    <col min="18" max="24" width="4.875" style="193" bestFit="1" customWidth="1"/>
    <col min="25" max="37" width="4.75" style="193" bestFit="1" customWidth="1"/>
    <col min="38" max="38" width="3" style="126" bestFit="1" customWidth="1"/>
    <col min="39" max="39" width="4" style="126" hidden="1" customWidth="1"/>
    <col min="40" max="70" width="2" style="126" hidden="1" customWidth="1"/>
    <col min="71" max="82" width="0" style="126" hidden="1" customWidth="1"/>
    <col min="83" max="16384" width="3.625" style="126"/>
  </cols>
  <sheetData>
    <row r="1" spans="1:39" ht="16.5" hidden="1" customHeight="1" thickBot="1">
      <c r="A1" s="122">
        <v>8</v>
      </c>
      <c r="B1" s="123">
        <v>8</v>
      </c>
      <c r="C1" s="124"/>
      <c r="D1" s="124"/>
      <c r="E1" s="124"/>
      <c r="F1" s="125">
        <v>4</v>
      </c>
      <c r="G1" s="229" t="s">
        <v>454</v>
      </c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  <c r="Z1" s="230"/>
      <c r="AA1" s="230"/>
      <c r="AB1" s="230"/>
      <c r="AC1" s="230"/>
      <c r="AD1" s="230"/>
      <c r="AE1" s="230"/>
      <c r="AF1" s="230"/>
      <c r="AG1" s="230"/>
      <c r="AH1" s="230"/>
      <c r="AI1" s="230"/>
      <c r="AJ1" s="230"/>
      <c r="AK1" s="231"/>
      <c r="AM1" s="126" t="e">
        <f>#REF!</f>
        <v>#REF!</v>
      </c>
    </row>
    <row r="2" spans="1:39" ht="14.8" hidden="1" thickBot="1">
      <c r="A2" s="127" t="s">
        <v>455</v>
      </c>
      <c r="B2" s="128"/>
      <c r="C2" s="128"/>
      <c r="D2" s="128"/>
      <c r="E2" s="128"/>
      <c r="F2" s="129"/>
      <c r="G2" s="130">
        <v>1</v>
      </c>
      <c r="H2" s="131">
        <v>2</v>
      </c>
      <c r="I2" s="131">
        <v>3</v>
      </c>
      <c r="J2" s="131">
        <v>4</v>
      </c>
      <c r="K2" s="131">
        <v>5</v>
      </c>
      <c r="L2" s="131">
        <v>6</v>
      </c>
      <c r="M2" s="131">
        <v>7</v>
      </c>
      <c r="N2" s="131">
        <v>8</v>
      </c>
      <c r="O2" s="131">
        <v>9</v>
      </c>
      <c r="P2" s="131">
        <v>10</v>
      </c>
      <c r="Q2" s="131">
        <v>11</v>
      </c>
      <c r="R2" s="131">
        <v>12</v>
      </c>
      <c r="S2" s="131">
        <v>13</v>
      </c>
      <c r="T2" s="131">
        <v>14</v>
      </c>
      <c r="U2" s="131">
        <v>15</v>
      </c>
      <c r="V2" s="131">
        <v>16</v>
      </c>
      <c r="W2" s="131">
        <v>17</v>
      </c>
      <c r="X2" s="131">
        <v>18</v>
      </c>
      <c r="Y2" s="131">
        <v>19</v>
      </c>
      <c r="Z2" s="131">
        <v>20</v>
      </c>
      <c r="AA2" s="131">
        <v>21</v>
      </c>
      <c r="AB2" s="131">
        <v>22</v>
      </c>
      <c r="AC2" s="131">
        <v>23</v>
      </c>
      <c r="AD2" s="131">
        <v>24</v>
      </c>
      <c r="AE2" s="131">
        <v>25</v>
      </c>
      <c r="AF2" s="131">
        <v>26</v>
      </c>
      <c r="AG2" s="131">
        <v>27</v>
      </c>
      <c r="AH2" s="131">
        <v>28</v>
      </c>
      <c r="AI2" s="131">
        <v>29</v>
      </c>
      <c r="AJ2" s="132">
        <v>30</v>
      </c>
      <c r="AK2" s="132">
        <v>31</v>
      </c>
    </row>
    <row r="3" spans="1:39" ht="14.8" hidden="1" thickBot="1">
      <c r="A3" s="133"/>
      <c r="B3" s="134">
        <f>+A18</f>
        <v>4.1666666666666664E-2</v>
      </c>
      <c r="C3" s="135"/>
      <c r="D3" s="135"/>
      <c r="E3" s="135"/>
      <c r="F3" s="136">
        <f>+B18</f>
        <v>0.16666666666666666</v>
      </c>
      <c r="G3" s="137">
        <f>IF(AND(INDEX(G$18:G$51,(ROW(G3)-2)*4-3,1)=$A$1,$F$1&gt;=1),1,IF(AND(INDEX(G$18:G$51,(ROW(G3)-2)*4-2,1)=$A$1,$F$1&gt;=2),2,IF(AND(INDEX(G$18:G$51,(ROW(G3)-2)*4-1,1)=$A$1,$F$1&gt;=3),3,IF(AND(INDEX(G$18:G$51,(ROW(G3)-2)*4,1)=$A$1,$F$1&gt;=4),4,0))))</f>
        <v>0</v>
      </c>
      <c r="H3" s="137">
        <f>IF(AND(INDEX(H$18:H$51,(ROW(H3)-2)*4-3,1)=$A$1,$F$1&gt;=1),1,IF(AND(INDEX(H$18:H$51,(ROW(H3)-2)*4-2,1)=$A$1,$F$1&gt;=2),2,IF(AND(INDEX(H$18:H$51,(ROW(H3)-2)*4-1,1)=$A$1,$F$1&gt;=3),3,IF(AND(INDEX(H$18:H$51,(ROW(H3)-2)*4,1)=$A$1,$F$1&gt;=4),4,0))))</f>
        <v>1</v>
      </c>
      <c r="I3" s="137">
        <f t="shared" ref="H3:AK9" si="0">IF(AND(INDEX(I$18:I$51,(ROW(I3)-2)*4-3,1)=$A$1,$F$1&gt;=1),1,IF(AND(INDEX(I$18:I$51,(ROW(I3)-2)*4-2,1)=$A$1,$F$1&gt;=2),2,IF(AND(INDEX(I$18:I$51,(ROW(I3)-2)*4-1,1)=$A$1,$F$1&gt;=3),3,IF(AND(INDEX(I$18:I$51,(ROW(I3)-2)*4,1)=$A$1,$F$1&gt;=4),4,0))))</f>
        <v>0</v>
      </c>
      <c r="J3" s="137">
        <f t="shared" si="0"/>
        <v>2</v>
      </c>
      <c r="K3" s="137">
        <f t="shared" si="0"/>
        <v>0</v>
      </c>
      <c r="L3" s="137">
        <f t="shared" si="0"/>
        <v>3</v>
      </c>
      <c r="M3" s="137">
        <f t="shared" si="0"/>
        <v>0</v>
      </c>
      <c r="N3" s="137">
        <f t="shared" si="0"/>
        <v>4</v>
      </c>
      <c r="O3" s="137">
        <f t="shared" si="0"/>
        <v>0</v>
      </c>
      <c r="P3" s="137">
        <f t="shared" si="0"/>
        <v>1</v>
      </c>
      <c r="Q3" s="137">
        <f t="shared" si="0"/>
        <v>0</v>
      </c>
      <c r="R3" s="137">
        <f t="shared" si="0"/>
        <v>2</v>
      </c>
      <c r="S3" s="137">
        <f t="shared" si="0"/>
        <v>0</v>
      </c>
      <c r="T3" s="137">
        <f t="shared" si="0"/>
        <v>3</v>
      </c>
      <c r="U3" s="137">
        <f t="shared" si="0"/>
        <v>0</v>
      </c>
      <c r="V3" s="137">
        <f t="shared" si="0"/>
        <v>4</v>
      </c>
      <c r="W3" s="137">
        <f t="shared" si="0"/>
        <v>0</v>
      </c>
      <c r="X3" s="137">
        <f t="shared" si="0"/>
        <v>1</v>
      </c>
      <c r="Y3" s="137">
        <f t="shared" si="0"/>
        <v>0</v>
      </c>
      <c r="Z3" s="137">
        <f t="shared" si="0"/>
        <v>2</v>
      </c>
      <c r="AA3" s="137">
        <f t="shared" si="0"/>
        <v>0</v>
      </c>
      <c r="AB3" s="137">
        <f t="shared" si="0"/>
        <v>3</v>
      </c>
      <c r="AC3" s="137">
        <f t="shared" si="0"/>
        <v>0</v>
      </c>
      <c r="AD3" s="137">
        <f t="shared" si="0"/>
        <v>4</v>
      </c>
      <c r="AE3" s="137">
        <f t="shared" si="0"/>
        <v>0</v>
      </c>
      <c r="AF3" s="137">
        <f t="shared" si="0"/>
        <v>1</v>
      </c>
      <c r="AG3" s="137">
        <f t="shared" si="0"/>
        <v>0</v>
      </c>
      <c r="AH3" s="137">
        <f t="shared" si="0"/>
        <v>2</v>
      </c>
      <c r="AI3" s="137">
        <f t="shared" si="0"/>
        <v>0</v>
      </c>
      <c r="AJ3" s="137">
        <f t="shared" si="0"/>
        <v>3</v>
      </c>
      <c r="AK3" s="137">
        <f t="shared" si="0"/>
        <v>0</v>
      </c>
    </row>
    <row r="4" spans="1:39" ht="14.8" hidden="1" thickBot="1">
      <c r="A4" s="133">
        <v>2</v>
      </c>
      <c r="B4" s="139">
        <f>+A23</f>
        <v>0.16666666666666666</v>
      </c>
      <c r="C4" s="140"/>
      <c r="D4" s="140"/>
      <c r="E4" s="140"/>
      <c r="F4" s="141">
        <f>+B23</f>
        <v>0.29166666666666669</v>
      </c>
      <c r="G4" s="137">
        <f t="shared" ref="G4:V9" si="1">IF(AND(INDEX(G$18:G$51,(ROW(G4)-2)*4-3,1)=$A$1,$F$1&gt;=1),1,IF(AND(INDEX(G$18:G$51,(ROW(G4)-2)*4-2,1)=$A$1,$F$1&gt;=2),2,IF(AND(INDEX(G$18:G$51,(ROW(G4)-2)*4-1,1)=$A$1,$F$1&gt;=3),3,IF(AND(INDEX(G$18:G$51,(ROW(G4)-2)*4,1)=$A$1,$F$1&gt;=4),4,0))))</f>
        <v>0</v>
      </c>
      <c r="H4" s="137">
        <f t="shared" si="1"/>
        <v>0</v>
      </c>
      <c r="I4" s="137">
        <f t="shared" si="1"/>
        <v>2</v>
      </c>
      <c r="J4" s="137">
        <f t="shared" si="1"/>
        <v>0</v>
      </c>
      <c r="K4" s="137">
        <f t="shared" si="1"/>
        <v>3</v>
      </c>
      <c r="L4" s="137">
        <f t="shared" si="1"/>
        <v>0</v>
      </c>
      <c r="M4" s="137">
        <f t="shared" si="1"/>
        <v>4</v>
      </c>
      <c r="N4" s="137">
        <f t="shared" si="1"/>
        <v>0</v>
      </c>
      <c r="O4" s="137">
        <f t="shared" si="1"/>
        <v>0</v>
      </c>
      <c r="P4" s="137">
        <f t="shared" si="1"/>
        <v>0</v>
      </c>
      <c r="Q4" s="137">
        <f t="shared" si="1"/>
        <v>2</v>
      </c>
      <c r="R4" s="137">
        <f t="shared" si="1"/>
        <v>0</v>
      </c>
      <c r="S4" s="137">
        <f t="shared" si="1"/>
        <v>3</v>
      </c>
      <c r="T4" s="137">
        <f t="shared" si="1"/>
        <v>0</v>
      </c>
      <c r="U4" s="137">
        <f t="shared" si="1"/>
        <v>4</v>
      </c>
      <c r="V4" s="137">
        <f t="shared" si="1"/>
        <v>0</v>
      </c>
      <c r="W4" s="137">
        <f t="shared" si="0"/>
        <v>0</v>
      </c>
      <c r="X4" s="137">
        <f t="shared" si="0"/>
        <v>0</v>
      </c>
      <c r="Y4" s="137">
        <f t="shared" si="0"/>
        <v>2</v>
      </c>
      <c r="Z4" s="137">
        <f t="shared" si="0"/>
        <v>0</v>
      </c>
      <c r="AA4" s="137">
        <f t="shared" si="0"/>
        <v>3</v>
      </c>
      <c r="AB4" s="137">
        <f t="shared" si="0"/>
        <v>0</v>
      </c>
      <c r="AC4" s="137">
        <f t="shared" si="0"/>
        <v>4</v>
      </c>
      <c r="AD4" s="137">
        <f t="shared" si="0"/>
        <v>0</v>
      </c>
      <c r="AE4" s="137">
        <f t="shared" si="0"/>
        <v>0</v>
      </c>
      <c r="AF4" s="137">
        <f t="shared" si="0"/>
        <v>0</v>
      </c>
      <c r="AG4" s="137">
        <f t="shared" si="0"/>
        <v>2</v>
      </c>
      <c r="AH4" s="137">
        <f t="shared" si="0"/>
        <v>0</v>
      </c>
      <c r="AI4" s="137">
        <f t="shared" si="0"/>
        <v>3</v>
      </c>
      <c r="AJ4" s="137">
        <f t="shared" si="0"/>
        <v>0</v>
      </c>
      <c r="AK4" s="137">
        <f t="shared" si="0"/>
        <v>4</v>
      </c>
    </row>
    <row r="5" spans="1:39" ht="14.8" hidden="1" thickBot="1">
      <c r="A5" s="133"/>
      <c r="B5" s="139">
        <f>+A28</f>
        <v>0.29166666666666669</v>
      </c>
      <c r="C5" s="140"/>
      <c r="D5" s="140"/>
      <c r="E5" s="140"/>
      <c r="F5" s="141">
        <f>+B28</f>
        <v>0.41666666666666669</v>
      </c>
      <c r="G5" s="137">
        <f t="shared" si="1"/>
        <v>1</v>
      </c>
      <c r="H5" s="137">
        <f t="shared" si="0"/>
        <v>0</v>
      </c>
      <c r="I5" s="137">
        <f t="shared" si="0"/>
        <v>0</v>
      </c>
      <c r="J5" s="137">
        <f t="shared" si="0"/>
        <v>3</v>
      </c>
      <c r="K5" s="137">
        <f t="shared" si="0"/>
        <v>0</v>
      </c>
      <c r="L5" s="137">
        <f t="shared" si="0"/>
        <v>4</v>
      </c>
      <c r="M5" s="137">
        <f t="shared" si="0"/>
        <v>0</v>
      </c>
      <c r="N5" s="137">
        <f t="shared" si="0"/>
        <v>0</v>
      </c>
      <c r="O5" s="137">
        <f t="shared" si="0"/>
        <v>1</v>
      </c>
      <c r="P5" s="137">
        <f t="shared" si="0"/>
        <v>0</v>
      </c>
      <c r="Q5" s="137">
        <f t="shared" si="0"/>
        <v>0</v>
      </c>
      <c r="R5" s="137">
        <f t="shared" si="0"/>
        <v>3</v>
      </c>
      <c r="S5" s="137">
        <f t="shared" si="0"/>
        <v>0</v>
      </c>
      <c r="T5" s="137">
        <f t="shared" si="0"/>
        <v>4</v>
      </c>
      <c r="U5" s="137">
        <f t="shared" si="0"/>
        <v>0</v>
      </c>
      <c r="V5" s="137">
        <f t="shared" si="0"/>
        <v>0</v>
      </c>
      <c r="W5" s="137">
        <f t="shared" si="0"/>
        <v>1</v>
      </c>
      <c r="X5" s="137">
        <f t="shared" si="0"/>
        <v>0</v>
      </c>
      <c r="Y5" s="137">
        <f t="shared" si="0"/>
        <v>0</v>
      </c>
      <c r="Z5" s="137">
        <f t="shared" si="0"/>
        <v>3</v>
      </c>
      <c r="AA5" s="137">
        <f t="shared" si="0"/>
        <v>0</v>
      </c>
      <c r="AB5" s="137">
        <f t="shared" si="0"/>
        <v>4</v>
      </c>
      <c r="AC5" s="137">
        <f t="shared" si="0"/>
        <v>0</v>
      </c>
      <c r="AD5" s="137">
        <f t="shared" si="0"/>
        <v>0</v>
      </c>
      <c r="AE5" s="137">
        <f t="shared" si="0"/>
        <v>1</v>
      </c>
      <c r="AF5" s="137">
        <f t="shared" si="0"/>
        <v>0</v>
      </c>
      <c r="AG5" s="137">
        <f t="shared" si="0"/>
        <v>0</v>
      </c>
      <c r="AH5" s="137">
        <f t="shared" si="0"/>
        <v>3</v>
      </c>
      <c r="AI5" s="137">
        <f t="shared" si="0"/>
        <v>0</v>
      </c>
      <c r="AJ5" s="137">
        <f t="shared" si="0"/>
        <v>4</v>
      </c>
      <c r="AK5" s="137">
        <f t="shared" si="0"/>
        <v>0</v>
      </c>
    </row>
    <row r="6" spans="1:39" ht="14.8" hidden="1" thickBot="1">
      <c r="A6" s="133"/>
      <c r="B6" s="139">
        <f>+A33</f>
        <v>0.41666666666666669</v>
      </c>
      <c r="C6" s="140"/>
      <c r="D6" s="140"/>
      <c r="E6" s="140"/>
      <c r="F6" s="141">
        <f>+B33</f>
        <v>0.54166666666666663</v>
      </c>
      <c r="G6" s="137">
        <f t="shared" si="1"/>
        <v>0</v>
      </c>
      <c r="H6" s="137">
        <f t="shared" si="0"/>
        <v>2</v>
      </c>
      <c r="I6" s="137">
        <f t="shared" si="0"/>
        <v>0</v>
      </c>
      <c r="J6" s="137">
        <f t="shared" si="0"/>
        <v>0</v>
      </c>
      <c r="K6" s="137">
        <f t="shared" si="0"/>
        <v>4</v>
      </c>
      <c r="L6" s="137">
        <f t="shared" si="0"/>
        <v>0</v>
      </c>
      <c r="M6" s="137">
        <f t="shared" si="0"/>
        <v>0</v>
      </c>
      <c r="N6" s="137">
        <f t="shared" si="0"/>
        <v>1</v>
      </c>
      <c r="O6" s="137">
        <f t="shared" si="0"/>
        <v>0</v>
      </c>
      <c r="P6" s="137">
        <f t="shared" si="0"/>
        <v>2</v>
      </c>
      <c r="Q6" s="137">
        <f t="shared" si="0"/>
        <v>0</v>
      </c>
      <c r="R6" s="137">
        <f t="shared" si="0"/>
        <v>0</v>
      </c>
      <c r="S6" s="137">
        <f t="shared" si="0"/>
        <v>4</v>
      </c>
      <c r="T6" s="137">
        <f t="shared" si="0"/>
        <v>0</v>
      </c>
      <c r="U6" s="137">
        <f t="shared" si="0"/>
        <v>0</v>
      </c>
      <c r="V6" s="137">
        <f t="shared" si="0"/>
        <v>1</v>
      </c>
      <c r="W6" s="137">
        <f t="shared" si="0"/>
        <v>0</v>
      </c>
      <c r="X6" s="137">
        <f t="shared" si="0"/>
        <v>2</v>
      </c>
      <c r="Y6" s="137">
        <f t="shared" si="0"/>
        <v>0</v>
      </c>
      <c r="Z6" s="137">
        <f t="shared" si="0"/>
        <v>0</v>
      </c>
      <c r="AA6" s="137">
        <f t="shared" si="0"/>
        <v>4</v>
      </c>
      <c r="AB6" s="137">
        <f t="shared" si="0"/>
        <v>0</v>
      </c>
      <c r="AC6" s="137">
        <f t="shared" si="0"/>
        <v>0</v>
      </c>
      <c r="AD6" s="137">
        <f t="shared" si="0"/>
        <v>1</v>
      </c>
      <c r="AE6" s="137">
        <f t="shared" si="0"/>
        <v>0</v>
      </c>
      <c r="AF6" s="137">
        <f t="shared" si="0"/>
        <v>2</v>
      </c>
      <c r="AG6" s="137">
        <f t="shared" si="0"/>
        <v>0</v>
      </c>
      <c r="AH6" s="137">
        <f t="shared" si="0"/>
        <v>0</v>
      </c>
      <c r="AI6" s="137">
        <f t="shared" si="0"/>
        <v>4</v>
      </c>
      <c r="AJ6" s="137">
        <f t="shared" si="0"/>
        <v>0</v>
      </c>
      <c r="AK6" s="137">
        <f t="shared" si="0"/>
        <v>0</v>
      </c>
    </row>
    <row r="7" spans="1:39" ht="14.8" hidden="1" thickBot="1">
      <c r="A7" s="133"/>
      <c r="B7" s="139">
        <f>+A38</f>
        <v>0.54166666666666663</v>
      </c>
      <c r="C7" s="140"/>
      <c r="D7" s="140"/>
      <c r="E7" s="140"/>
      <c r="F7" s="141">
        <f>+B38</f>
        <v>0.66666666666666663</v>
      </c>
      <c r="G7" s="137">
        <f t="shared" si="1"/>
        <v>2</v>
      </c>
      <c r="H7" s="137">
        <f t="shared" si="0"/>
        <v>0</v>
      </c>
      <c r="I7" s="137">
        <f t="shared" si="0"/>
        <v>3</v>
      </c>
      <c r="J7" s="137">
        <f t="shared" si="0"/>
        <v>0</v>
      </c>
      <c r="K7" s="137">
        <f t="shared" si="0"/>
        <v>0</v>
      </c>
      <c r="L7" s="137">
        <f t="shared" si="0"/>
        <v>0</v>
      </c>
      <c r="M7" s="137">
        <f t="shared" si="0"/>
        <v>1</v>
      </c>
      <c r="N7" s="137">
        <f t="shared" si="0"/>
        <v>0</v>
      </c>
      <c r="O7" s="137">
        <f t="shared" si="0"/>
        <v>2</v>
      </c>
      <c r="P7" s="137">
        <f t="shared" si="0"/>
        <v>0</v>
      </c>
      <c r="Q7" s="137">
        <f t="shared" si="0"/>
        <v>3</v>
      </c>
      <c r="R7" s="137">
        <f t="shared" si="0"/>
        <v>0</v>
      </c>
      <c r="S7" s="137">
        <f t="shared" si="0"/>
        <v>0</v>
      </c>
      <c r="T7" s="137">
        <f t="shared" si="0"/>
        <v>0</v>
      </c>
      <c r="U7" s="137">
        <f t="shared" si="0"/>
        <v>1</v>
      </c>
      <c r="V7" s="137">
        <f t="shared" si="0"/>
        <v>0</v>
      </c>
      <c r="W7" s="137">
        <f t="shared" si="0"/>
        <v>2</v>
      </c>
      <c r="X7" s="137">
        <f t="shared" si="0"/>
        <v>0</v>
      </c>
      <c r="Y7" s="137">
        <f t="shared" si="0"/>
        <v>3</v>
      </c>
      <c r="Z7" s="137">
        <f t="shared" si="0"/>
        <v>0</v>
      </c>
      <c r="AA7" s="137">
        <f t="shared" si="0"/>
        <v>0</v>
      </c>
      <c r="AB7" s="137">
        <f t="shared" si="0"/>
        <v>0</v>
      </c>
      <c r="AC7" s="137">
        <f t="shared" si="0"/>
        <v>1</v>
      </c>
      <c r="AD7" s="137">
        <f t="shared" si="0"/>
        <v>0</v>
      </c>
      <c r="AE7" s="137">
        <f t="shared" si="0"/>
        <v>2</v>
      </c>
      <c r="AF7" s="137">
        <f t="shared" si="0"/>
        <v>0</v>
      </c>
      <c r="AG7" s="137">
        <f t="shared" si="0"/>
        <v>3</v>
      </c>
      <c r="AH7" s="137">
        <f t="shared" si="0"/>
        <v>0</v>
      </c>
      <c r="AI7" s="137">
        <f t="shared" si="0"/>
        <v>0</v>
      </c>
      <c r="AJ7" s="137">
        <f t="shared" si="0"/>
        <v>0</v>
      </c>
      <c r="AK7" s="137">
        <f t="shared" si="0"/>
        <v>1</v>
      </c>
    </row>
    <row r="8" spans="1:39" ht="14.8" hidden="1" thickBot="1">
      <c r="A8" s="133"/>
      <c r="B8" s="139">
        <f>+A43</f>
        <v>0.66666666666666663</v>
      </c>
      <c r="C8" s="140"/>
      <c r="D8" s="140"/>
      <c r="E8" s="140"/>
      <c r="F8" s="141">
        <f>+B43</f>
        <v>0.79166666666666663</v>
      </c>
      <c r="G8" s="137">
        <f t="shared" si="1"/>
        <v>0</v>
      </c>
      <c r="H8" s="137">
        <f t="shared" si="0"/>
        <v>3</v>
      </c>
      <c r="I8" s="137">
        <f t="shared" si="0"/>
        <v>0</v>
      </c>
      <c r="J8" s="137">
        <f t="shared" si="0"/>
        <v>4</v>
      </c>
      <c r="K8" s="137">
        <f t="shared" si="0"/>
        <v>0</v>
      </c>
      <c r="L8" s="137">
        <f t="shared" si="0"/>
        <v>1</v>
      </c>
      <c r="M8" s="137">
        <f t="shared" si="0"/>
        <v>0</v>
      </c>
      <c r="N8" s="137">
        <f t="shared" si="0"/>
        <v>2</v>
      </c>
      <c r="O8" s="137">
        <f t="shared" si="0"/>
        <v>0</v>
      </c>
      <c r="P8" s="137">
        <f t="shared" si="0"/>
        <v>3</v>
      </c>
      <c r="Q8" s="137">
        <f t="shared" si="0"/>
        <v>0</v>
      </c>
      <c r="R8" s="137">
        <f t="shared" si="0"/>
        <v>4</v>
      </c>
      <c r="S8" s="137">
        <f t="shared" si="0"/>
        <v>0</v>
      </c>
      <c r="T8" s="137">
        <f t="shared" si="0"/>
        <v>1</v>
      </c>
      <c r="U8" s="137">
        <f t="shared" si="0"/>
        <v>0</v>
      </c>
      <c r="V8" s="137">
        <f t="shared" si="0"/>
        <v>2</v>
      </c>
      <c r="W8" s="137">
        <f t="shared" si="0"/>
        <v>0</v>
      </c>
      <c r="X8" s="137">
        <f t="shared" si="0"/>
        <v>3</v>
      </c>
      <c r="Y8" s="137">
        <f t="shared" si="0"/>
        <v>0</v>
      </c>
      <c r="Z8" s="137">
        <f t="shared" si="0"/>
        <v>4</v>
      </c>
      <c r="AA8" s="137">
        <f t="shared" si="0"/>
        <v>0</v>
      </c>
      <c r="AB8" s="137">
        <f t="shared" si="0"/>
        <v>1</v>
      </c>
      <c r="AC8" s="137">
        <f t="shared" si="0"/>
        <v>0</v>
      </c>
      <c r="AD8" s="137">
        <f t="shared" si="0"/>
        <v>2</v>
      </c>
      <c r="AE8" s="137">
        <f t="shared" si="0"/>
        <v>0</v>
      </c>
      <c r="AF8" s="137">
        <f t="shared" si="0"/>
        <v>3</v>
      </c>
      <c r="AG8" s="137">
        <f t="shared" si="0"/>
        <v>0</v>
      </c>
      <c r="AH8" s="137">
        <f t="shared" si="0"/>
        <v>4</v>
      </c>
      <c r="AI8" s="137">
        <f t="shared" si="0"/>
        <v>0</v>
      </c>
      <c r="AJ8" s="137">
        <f t="shared" si="0"/>
        <v>1</v>
      </c>
      <c r="AK8" s="137">
        <f t="shared" si="0"/>
        <v>0</v>
      </c>
    </row>
    <row r="9" spans="1:39" ht="14.8" hidden="1" thickBot="1">
      <c r="A9" s="133"/>
      <c r="B9" s="139">
        <f>+A48</f>
        <v>0.79166666666666663</v>
      </c>
      <c r="C9" s="140"/>
      <c r="D9" s="140"/>
      <c r="E9" s="140"/>
      <c r="F9" s="141">
        <f>+B48</f>
        <v>0.91666666666666663</v>
      </c>
      <c r="G9" s="137">
        <f t="shared" si="1"/>
        <v>3</v>
      </c>
      <c r="H9" s="137">
        <f t="shared" si="0"/>
        <v>0</v>
      </c>
      <c r="I9" s="137">
        <f t="shared" si="0"/>
        <v>4</v>
      </c>
      <c r="J9" s="137">
        <f t="shared" si="0"/>
        <v>0</v>
      </c>
      <c r="K9" s="137">
        <f t="shared" si="0"/>
        <v>0</v>
      </c>
      <c r="L9" s="137">
        <f t="shared" si="0"/>
        <v>0</v>
      </c>
      <c r="M9" s="137">
        <f t="shared" si="0"/>
        <v>2</v>
      </c>
      <c r="N9" s="137">
        <f t="shared" si="0"/>
        <v>0</v>
      </c>
      <c r="O9" s="137">
        <f t="shared" si="0"/>
        <v>3</v>
      </c>
      <c r="P9" s="137">
        <f t="shared" si="0"/>
        <v>0</v>
      </c>
      <c r="Q9" s="137">
        <f t="shared" si="0"/>
        <v>4</v>
      </c>
      <c r="R9" s="137">
        <f t="shared" si="0"/>
        <v>0</v>
      </c>
      <c r="S9" s="137">
        <f t="shared" si="0"/>
        <v>0</v>
      </c>
      <c r="T9" s="137">
        <f t="shared" si="0"/>
        <v>0</v>
      </c>
      <c r="U9" s="137">
        <f t="shared" si="0"/>
        <v>2</v>
      </c>
      <c r="V9" s="137">
        <f t="shared" si="0"/>
        <v>0</v>
      </c>
      <c r="W9" s="137">
        <f t="shared" si="0"/>
        <v>3</v>
      </c>
      <c r="X9" s="137">
        <f t="shared" si="0"/>
        <v>0</v>
      </c>
      <c r="Y9" s="137">
        <f t="shared" si="0"/>
        <v>4</v>
      </c>
      <c r="Z9" s="137">
        <f t="shared" si="0"/>
        <v>0</v>
      </c>
      <c r="AA9" s="137">
        <f t="shared" si="0"/>
        <v>0</v>
      </c>
      <c r="AB9" s="137">
        <f t="shared" si="0"/>
        <v>0</v>
      </c>
      <c r="AC9" s="137">
        <f t="shared" si="0"/>
        <v>2</v>
      </c>
      <c r="AD9" s="137">
        <f t="shared" si="0"/>
        <v>0</v>
      </c>
      <c r="AE9" s="137">
        <f t="shared" si="0"/>
        <v>3</v>
      </c>
      <c r="AF9" s="137">
        <f t="shared" si="0"/>
        <v>0</v>
      </c>
      <c r="AG9" s="137">
        <f t="shared" si="0"/>
        <v>4</v>
      </c>
      <c r="AH9" s="137">
        <f t="shared" si="0"/>
        <v>0</v>
      </c>
      <c r="AI9" s="137">
        <f t="shared" si="0"/>
        <v>0</v>
      </c>
      <c r="AJ9" s="137">
        <f t="shared" si="0"/>
        <v>0</v>
      </c>
      <c r="AK9" s="137">
        <f t="shared" si="0"/>
        <v>2</v>
      </c>
    </row>
    <row r="10" spans="1:39" ht="14.8" hidden="1" thickBot="1">
      <c r="A10" s="133"/>
      <c r="B10" s="139">
        <v>0.58333333333333304</v>
      </c>
      <c r="C10" s="140"/>
      <c r="D10" s="140"/>
      <c r="E10" s="140"/>
      <c r="F10" s="141">
        <v>0.66666666666666596</v>
      </c>
      <c r="G10" s="137">
        <f t="shared" ref="G10:V14" si="2">IF(AND(INDEX(G$18:G$76,(ROW(G10)-2)*4-3,1)=$A$1,$F$1&gt;=1),1,IF(AND(INDEX(G$18:G$76,(ROW(G10)-2)*4-2,1)=$A$1,$F$1&gt;=2),2,IF(AND(INDEX(G$18:G$76,(ROW(G10)-2)*4-1,1)=$A$1,$F$1&gt;=3),3,IF(AND(INDEX(G$18:G$76,(ROW(G10)-2)*4,1)=$A$1,$F$1&gt;=4),4,0))))</f>
        <v>0</v>
      </c>
      <c r="H10" s="137">
        <f t="shared" si="2"/>
        <v>4</v>
      </c>
      <c r="I10" s="137">
        <f t="shared" si="2"/>
        <v>0</v>
      </c>
      <c r="J10" s="137">
        <f t="shared" si="2"/>
        <v>0</v>
      </c>
      <c r="K10" s="137">
        <f t="shared" si="2"/>
        <v>1</v>
      </c>
      <c r="L10" s="137">
        <f t="shared" si="2"/>
        <v>0</v>
      </c>
      <c r="M10" s="137">
        <f t="shared" si="2"/>
        <v>0</v>
      </c>
      <c r="N10" s="137">
        <f t="shared" si="2"/>
        <v>3</v>
      </c>
      <c r="O10" s="137">
        <f t="shared" si="2"/>
        <v>0</v>
      </c>
      <c r="P10" s="137">
        <f t="shared" si="2"/>
        <v>4</v>
      </c>
      <c r="Q10" s="137">
        <f t="shared" si="2"/>
        <v>0</v>
      </c>
      <c r="R10" s="137">
        <f t="shared" si="2"/>
        <v>0</v>
      </c>
      <c r="S10" s="137">
        <f t="shared" si="2"/>
        <v>1</v>
      </c>
      <c r="T10" s="137">
        <f t="shared" si="2"/>
        <v>0</v>
      </c>
      <c r="U10" s="137">
        <f t="shared" si="2"/>
        <v>0</v>
      </c>
      <c r="V10" s="137">
        <f t="shared" si="2"/>
        <v>3</v>
      </c>
      <c r="W10" s="137">
        <f t="shared" ref="W10:AK14" si="3">IF(AND(INDEX(W$18:W$76,(ROW(W10)-2)*4-3,1)=$A$1,$F$1&gt;=1),1,IF(AND(INDEX(W$18:W$76,(ROW(W10)-2)*4-2,1)=$A$1,$F$1&gt;=2),2,IF(AND(INDEX(W$18:W$76,(ROW(W10)-2)*4-1,1)=$A$1,$F$1&gt;=3),3,IF(AND(INDEX(W$18:W$76,(ROW(W10)-2)*4,1)=$A$1,$F$1&gt;=4),4,0))))</f>
        <v>0</v>
      </c>
      <c r="X10" s="137">
        <f t="shared" si="3"/>
        <v>4</v>
      </c>
      <c r="Y10" s="137">
        <f t="shared" si="3"/>
        <v>0</v>
      </c>
      <c r="Z10" s="137">
        <f t="shared" si="3"/>
        <v>0</v>
      </c>
      <c r="AA10" s="137">
        <f t="shared" si="3"/>
        <v>1</v>
      </c>
      <c r="AB10" s="137">
        <f t="shared" si="3"/>
        <v>0</v>
      </c>
      <c r="AC10" s="137">
        <f t="shared" si="3"/>
        <v>0</v>
      </c>
      <c r="AD10" s="137">
        <f t="shared" si="3"/>
        <v>3</v>
      </c>
      <c r="AE10" s="137">
        <f t="shared" si="3"/>
        <v>0</v>
      </c>
      <c r="AF10" s="137">
        <f t="shared" si="3"/>
        <v>4</v>
      </c>
      <c r="AG10" s="137">
        <f t="shared" si="3"/>
        <v>0</v>
      </c>
      <c r="AH10" s="137">
        <f t="shared" si="3"/>
        <v>0</v>
      </c>
      <c r="AI10" s="137">
        <f t="shared" si="3"/>
        <v>1</v>
      </c>
      <c r="AJ10" s="137">
        <f t="shared" si="3"/>
        <v>0</v>
      </c>
      <c r="AK10" s="138">
        <f t="shared" si="3"/>
        <v>0</v>
      </c>
    </row>
    <row r="11" spans="1:39" ht="14.8" hidden="1" thickBot="1">
      <c r="A11" s="133"/>
      <c r="B11" s="139">
        <v>0.66666666666666696</v>
      </c>
      <c r="C11" s="140"/>
      <c r="D11" s="140"/>
      <c r="E11" s="140"/>
      <c r="F11" s="141">
        <v>0.75</v>
      </c>
      <c r="G11" s="137">
        <f t="shared" si="2"/>
        <v>4</v>
      </c>
      <c r="H11" s="137">
        <f t="shared" si="2"/>
        <v>0</v>
      </c>
      <c r="I11" s="137">
        <f t="shared" si="2"/>
        <v>0</v>
      </c>
      <c r="J11" s="137">
        <f t="shared" si="2"/>
        <v>1</v>
      </c>
      <c r="K11" s="137">
        <f t="shared" si="2"/>
        <v>0</v>
      </c>
      <c r="L11" s="137">
        <f t="shared" si="2"/>
        <v>2</v>
      </c>
      <c r="M11" s="137">
        <f t="shared" si="2"/>
        <v>0</v>
      </c>
      <c r="N11" s="137">
        <f t="shared" si="2"/>
        <v>0</v>
      </c>
      <c r="O11" s="137">
        <f t="shared" si="2"/>
        <v>0</v>
      </c>
      <c r="P11" s="137">
        <f t="shared" si="2"/>
        <v>0</v>
      </c>
      <c r="Q11" s="137">
        <f t="shared" si="2"/>
        <v>4</v>
      </c>
      <c r="R11" s="137">
        <f t="shared" si="2"/>
        <v>1</v>
      </c>
      <c r="S11" s="137">
        <f t="shared" si="2"/>
        <v>0</v>
      </c>
      <c r="T11" s="137">
        <f t="shared" si="2"/>
        <v>2</v>
      </c>
      <c r="U11" s="137">
        <f t="shared" si="2"/>
        <v>0</v>
      </c>
      <c r="V11" s="137">
        <f t="shared" si="2"/>
        <v>4</v>
      </c>
      <c r="W11" s="137">
        <f t="shared" si="3"/>
        <v>0</v>
      </c>
      <c r="X11" s="137">
        <f t="shared" si="3"/>
        <v>0</v>
      </c>
      <c r="Y11" s="137">
        <f t="shared" si="3"/>
        <v>0</v>
      </c>
      <c r="Z11" s="137">
        <f t="shared" si="3"/>
        <v>1</v>
      </c>
      <c r="AA11" s="137">
        <f t="shared" si="3"/>
        <v>4</v>
      </c>
      <c r="AB11" s="137">
        <f t="shared" si="3"/>
        <v>2</v>
      </c>
      <c r="AC11" s="137">
        <f t="shared" si="3"/>
        <v>0</v>
      </c>
      <c r="AD11" s="137">
        <f t="shared" si="3"/>
        <v>0</v>
      </c>
      <c r="AE11" s="137">
        <f t="shared" si="3"/>
        <v>0</v>
      </c>
      <c r="AF11" s="137">
        <f t="shared" si="3"/>
        <v>0</v>
      </c>
      <c r="AG11" s="137">
        <f t="shared" si="3"/>
        <v>0</v>
      </c>
      <c r="AH11" s="137">
        <f t="shared" si="3"/>
        <v>1</v>
      </c>
      <c r="AI11" s="137">
        <f t="shared" si="3"/>
        <v>0</v>
      </c>
      <c r="AJ11" s="137">
        <f t="shared" si="3"/>
        <v>2</v>
      </c>
      <c r="AK11" s="138">
        <f t="shared" si="3"/>
        <v>0</v>
      </c>
    </row>
    <row r="12" spans="1:39" ht="14.8" hidden="1" thickBot="1">
      <c r="A12" s="133"/>
      <c r="B12" s="139">
        <v>0.75</v>
      </c>
      <c r="C12" s="140"/>
      <c r="D12" s="140"/>
      <c r="E12" s="140"/>
      <c r="F12" s="141">
        <v>0.83333333333333304</v>
      </c>
      <c r="G12" s="137">
        <f t="shared" si="2"/>
        <v>0</v>
      </c>
      <c r="H12" s="137">
        <f t="shared" si="2"/>
        <v>0</v>
      </c>
      <c r="I12" s="137">
        <f t="shared" si="2"/>
        <v>1</v>
      </c>
      <c r="J12" s="137">
        <f t="shared" si="2"/>
        <v>0</v>
      </c>
      <c r="K12" s="137">
        <f t="shared" si="2"/>
        <v>2</v>
      </c>
      <c r="L12" s="137">
        <f t="shared" si="2"/>
        <v>0</v>
      </c>
      <c r="M12" s="137">
        <f t="shared" si="2"/>
        <v>0</v>
      </c>
      <c r="N12" s="137">
        <f t="shared" si="2"/>
        <v>1</v>
      </c>
      <c r="O12" s="137">
        <f t="shared" si="2"/>
        <v>0</v>
      </c>
      <c r="P12" s="137">
        <f t="shared" si="2"/>
        <v>0</v>
      </c>
      <c r="Q12" s="137">
        <f t="shared" si="2"/>
        <v>0</v>
      </c>
      <c r="R12" s="137">
        <f t="shared" si="2"/>
        <v>0</v>
      </c>
      <c r="S12" s="137">
        <f t="shared" si="2"/>
        <v>1</v>
      </c>
      <c r="T12" s="137">
        <f t="shared" si="2"/>
        <v>3</v>
      </c>
      <c r="U12" s="137">
        <f t="shared" si="2"/>
        <v>0</v>
      </c>
      <c r="V12" s="137">
        <f t="shared" si="2"/>
        <v>0</v>
      </c>
      <c r="W12" s="137">
        <f t="shared" si="3"/>
        <v>0</v>
      </c>
      <c r="X12" s="137">
        <f t="shared" si="3"/>
        <v>0</v>
      </c>
      <c r="Y12" s="137">
        <f t="shared" si="3"/>
        <v>3</v>
      </c>
      <c r="Z12" s="137">
        <f t="shared" si="3"/>
        <v>0</v>
      </c>
      <c r="AA12" s="137">
        <f t="shared" si="3"/>
        <v>0</v>
      </c>
      <c r="AB12" s="137">
        <f t="shared" si="3"/>
        <v>2</v>
      </c>
      <c r="AC12" s="137">
        <f t="shared" si="3"/>
        <v>0</v>
      </c>
      <c r="AD12" s="137">
        <f t="shared" si="3"/>
        <v>3</v>
      </c>
      <c r="AE12" s="137">
        <f t="shared" si="3"/>
        <v>0</v>
      </c>
      <c r="AF12" s="137">
        <f t="shared" si="3"/>
        <v>0</v>
      </c>
      <c r="AG12" s="137">
        <f t="shared" si="3"/>
        <v>2</v>
      </c>
      <c r="AH12" s="137">
        <f t="shared" si="3"/>
        <v>0</v>
      </c>
      <c r="AI12" s="137">
        <f t="shared" si="3"/>
        <v>3</v>
      </c>
      <c r="AJ12" s="137">
        <f t="shared" si="3"/>
        <v>1</v>
      </c>
      <c r="AK12" s="138">
        <f t="shared" si="3"/>
        <v>0</v>
      </c>
    </row>
    <row r="13" spans="1:39" ht="14.8" hidden="1" thickBot="1">
      <c r="A13" s="133"/>
      <c r="B13" s="139">
        <v>0.83333333333333304</v>
      </c>
      <c r="C13" s="140"/>
      <c r="D13" s="140"/>
      <c r="E13" s="140"/>
      <c r="F13" s="141">
        <v>0.91666666666666596</v>
      </c>
      <c r="G13" s="137">
        <f t="shared" si="2"/>
        <v>0</v>
      </c>
      <c r="H13" s="137">
        <f t="shared" si="2"/>
        <v>1</v>
      </c>
      <c r="I13" s="137">
        <f t="shared" si="2"/>
        <v>0</v>
      </c>
      <c r="J13" s="137">
        <f t="shared" si="2"/>
        <v>2</v>
      </c>
      <c r="K13" s="137">
        <f t="shared" si="2"/>
        <v>0</v>
      </c>
      <c r="L13" s="137">
        <f t="shared" si="2"/>
        <v>0</v>
      </c>
      <c r="M13" s="137">
        <f t="shared" si="2"/>
        <v>1</v>
      </c>
      <c r="N13" s="137">
        <f t="shared" si="2"/>
        <v>0</v>
      </c>
      <c r="O13" s="137">
        <f t="shared" si="2"/>
        <v>2</v>
      </c>
      <c r="P13" s="137">
        <f t="shared" si="2"/>
        <v>4</v>
      </c>
      <c r="Q13" s="137">
        <f t="shared" si="2"/>
        <v>0</v>
      </c>
      <c r="R13" s="137">
        <f t="shared" si="2"/>
        <v>1</v>
      </c>
      <c r="S13" s="137">
        <f t="shared" si="2"/>
        <v>0</v>
      </c>
      <c r="T13" s="137">
        <f t="shared" si="2"/>
        <v>0</v>
      </c>
      <c r="U13" s="137">
        <f t="shared" si="2"/>
        <v>4</v>
      </c>
      <c r="V13" s="137">
        <f t="shared" si="2"/>
        <v>0</v>
      </c>
      <c r="W13" s="137">
        <f t="shared" si="3"/>
        <v>1</v>
      </c>
      <c r="X13" s="137">
        <f t="shared" si="3"/>
        <v>3</v>
      </c>
      <c r="Y13" s="137">
        <f t="shared" si="3"/>
        <v>0</v>
      </c>
      <c r="Z13" s="137">
        <f t="shared" si="3"/>
        <v>4</v>
      </c>
      <c r="AA13" s="137">
        <f t="shared" si="3"/>
        <v>0</v>
      </c>
      <c r="AB13" s="137">
        <f t="shared" si="3"/>
        <v>0</v>
      </c>
      <c r="AC13" s="137">
        <f t="shared" si="3"/>
        <v>3</v>
      </c>
      <c r="AD13" s="137">
        <f t="shared" si="3"/>
        <v>0</v>
      </c>
      <c r="AE13" s="137">
        <f t="shared" si="3"/>
        <v>4</v>
      </c>
      <c r="AF13" s="137">
        <f t="shared" si="3"/>
        <v>2</v>
      </c>
      <c r="AG13" s="137">
        <f t="shared" si="3"/>
        <v>0</v>
      </c>
      <c r="AH13" s="137">
        <f t="shared" si="3"/>
        <v>3</v>
      </c>
      <c r="AI13" s="137">
        <f t="shared" si="3"/>
        <v>0</v>
      </c>
      <c r="AJ13" s="137">
        <f t="shared" si="3"/>
        <v>0</v>
      </c>
      <c r="AK13" s="138">
        <f t="shared" si="3"/>
        <v>2</v>
      </c>
    </row>
    <row r="14" spans="1:39" ht="14.8" hidden="1" thickBot="1">
      <c r="A14" s="133"/>
      <c r="B14" s="142">
        <v>0.91666666666666696</v>
      </c>
      <c r="C14" s="143"/>
      <c r="D14" s="143"/>
      <c r="E14" s="143"/>
      <c r="F14" s="144">
        <v>1</v>
      </c>
      <c r="G14" s="145">
        <f t="shared" si="2"/>
        <v>0</v>
      </c>
      <c r="H14" s="145">
        <f t="shared" si="2"/>
        <v>0</v>
      </c>
      <c r="I14" s="145">
        <f t="shared" si="2"/>
        <v>2</v>
      </c>
      <c r="J14" s="145">
        <f t="shared" si="2"/>
        <v>0</v>
      </c>
      <c r="K14" s="145">
        <f t="shared" si="2"/>
        <v>3</v>
      </c>
      <c r="L14" s="145">
        <f t="shared" si="2"/>
        <v>0</v>
      </c>
      <c r="M14" s="145">
        <f t="shared" si="2"/>
        <v>0</v>
      </c>
      <c r="N14" s="145">
        <f t="shared" si="2"/>
        <v>2</v>
      </c>
      <c r="O14" s="145">
        <f t="shared" si="2"/>
        <v>0</v>
      </c>
      <c r="P14" s="145">
        <f t="shared" si="2"/>
        <v>0</v>
      </c>
      <c r="Q14" s="145">
        <f t="shared" si="2"/>
        <v>0</v>
      </c>
      <c r="R14" s="145">
        <f t="shared" si="2"/>
        <v>0</v>
      </c>
      <c r="S14" s="145">
        <f t="shared" si="2"/>
        <v>2</v>
      </c>
      <c r="T14" s="145">
        <f t="shared" si="2"/>
        <v>4</v>
      </c>
      <c r="U14" s="145">
        <f t="shared" si="2"/>
        <v>0</v>
      </c>
      <c r="V14" s="145">
        <f t="shared" si="2"/>
        <v>0</v>
      </c>
      <c r="W14" s="145">
        <f t="shared" si="3"/>
        <v>0</v>
      </c>
      <c r="X14" s="145">
        <f t="shared" si="3"/>
        <v>0</v>
      </c>
      <c r="Y14" s="145">
        <f t="shared" si="3"/>
        <v>4</v>
      </c>
      <c r="Z14" s="145">
        <f t="shared" si="3"/>
        <v>0</v>
      </c>
      <c r="AA14" s="145">
        <f t="shared" si="3"/>
        <v>0</v>
      </c>
      <c r="AB14" s="145">
        <f t="shared" si="3"/>
        <v>3</v>
      </c>
      <c r="AC14" s="145">
        <f t="shared" si="3"/>
        <v>0</v>
      </c>
      <c r="AD14" s="145">
        <f t="shared" si="3"/>
        <v>4</v>
      </c>
      <c r="AE14" s="145">
        <f t="shared" si="3"/>
        <v>0</v>
      </c>
      <c r="AF14" s="145">
        <f t="shared" si="3"/>
        <v>0</v>
      </c>
      <c r="AG14" s="145">
        <f t="shared" si="3"/>
        <v>3</v>
      </c>
      <c r="AH14" s="145">
        <f t="shared" si="3"/>
        <v>0</v>
      </c>
      <c r="AI14" s="145">
        <f t="shared" si="3"/>
        <v>4</v>
      </c>
      <c r="AJ14" s="145">
        <f t="shared" si="3"/>
        <v>2</v>
      </c>
      <c r="AK14" s="146">
        <f t="shared" si="3"/>
        <v>0</v>
      </c>
    </row>
    <row r="15" spans="1:39" ht="24.05" customHeight="1" thickBot="1">
      <c r="A15" s="232" t="s">
        <v>456</v>
      </c>
      <c r="B15" s="233"/>
      <c r="C15" s="233"/>
      <c r="D15" s="233"/>
      <c r="E15" s="233"/>
      <c r="F15" s="233"/>
      <c r="G15" s="233"/>
      <c r="H15" s="233"/>
      <c r="I15" s="233"/>
      <c r="J15" s="233"/>
      <c r="K15" s="233"/>
      <c r="L15" s="233"/>
      <c r="M15" s="233"/>
      <c r="N15" s="233"/>
      <c r="O15" s="233"/>
      <c r="P15" s="233"/>
      <c r="Q15" s="233"/>
      <c r="R15" s="233"/>
      <c r="S15" s="233"/>
      <c r="T15" s="233"/>
      <c r="U15" s="233"/>
      <c r="V15" s="233"/>
      <c r="W15" s="233"/>
      <c r="X15" s="233"/>
      <c r="Y15" s="233"/>
      <c r="Z15" s="233"/>
      <c r="AA15" s="233"/>
      <c r="AB15" s="233"/>
      <c r="AC15" s="233"/>
      <c r="AD15" s="233"/>
      <c r="AE15" s="233"/>
      <c r="AF15" s="233"/>
      <c r="AG15" s="233"/>
      <c r="AH15" s="233"/>
      <c r="AI15" s="233"/>
      <c r="AJ15" s="233"/>
      <c r="AK15" s="234"/>
    </row>
    <row r="16" spans="1:39" ht="27.8" customHeight="1" thickBot="1">
      <c r="A16" s="235" t="s">
        <v>485</v>
      </c>
      <c r="B16" s="236"/>
      <c r="C16" s="237" t="s">
        <v>486</v>
      </c>
      <c r="D16" s="238"/>
      <c r="E16" s="238"/>
      <c r="F16" s="239"/>
      <c r="G16" s="240" t="s">
        <v>487</v>
      </c>
      <c r="H16" s="241"/>
      <c r="I16" s="241"/>
      <c r="J16" s="241"/>
      <c r="K16" s="241"/>
      <c r="L16" s="241"/>
      <c r="M16" s="241"/>
      <c r="N16" s="241"/>
      <c r="O16" s="241"/>
      <c r="P16" s="241"/>
      <c r="Q16" s="241"/>
      <c r="R16" s="241"/>
      <c r="S16" s="241"/>
      <c r="T16" s="241"/>
      <c r="U16" s="241"/>
      <c r="V16" s="241"/>
      <c r="W16" s="241"/>
      <c r="X16" s="241"/>
      <c r="Y16" s="241"/>
      <c r="Z16" s="241"/>
      <c r="AA16" s="241"/>
      <c r="AB16" s="241"/>
      <c r="AC16" s="241"/>
      <c r="AD16" s="241"/>
      <c r="AE16" s="241"/>
      <c r="AF16" s="241"/>
      <c r="AG16" s="241"/>
      <c r="AH16" s="241"/>
      <c r="AI16" s="241"/>
      <c r="AJ16" s="241"/>
      <c r="AK16" s="242"/>
    </row>
    <row r="17" spans="1:70" ht="29.95" customHeight="1" thickBot="1">
      <c r="A17" s="243"/>
      <c r="B17" s="244"/>
      <c r="C17" s="147"/>
      <c r="D17" s="147"/>
      <c r="E17" s="148"/>
      <c r="F17" s="149"/>
      <c r="G17" s="150">
        <v>1</v>
      </c>
      <c r="H17" s="150">
        <v>2</v>
      </c>
      <c r="I17" s="150">
        <v>3</v>
      </c>
      <c r="J17" s="150">
        <v>4</v>
      </c>
      <c r="K17" s="150">
        <v>5</v>
      </c>
      <c r="L17" s="150">
        <v>6</v>
      </c>
      <c r="M17" s="150">
        <v>7</v>
      </c>
      <c r="N17" s="150">
        <v>8</v>
      </c>
      <c r="O17" s="150">
        <v>9</v>
      </c>
      <c r="P17" s="150">
        <v>10</v>
      </c>
      <c r="Q17" s="150">
        <v>11</v>
      </c>
      <c r="R17" s="150">
        <v>12</v>
      </c>
      <c r="S17" s="150">
        <v>13</v>
      </c>
      <c r="T17" s="150">
        <v>14</v>
      </c>
      <c r="U17" s="150">
        <v>15</v>
      </c>
      <c r="V17" s="150">
        <v>16</v>
      </c>
      <c r="W17" s="150">
        <v>17</v>
      </c>
      <c r="X17" s="150">
        <v>18</v>
      </c>
      <c r="Y17" s="150">
        <v>19</v>
      </c>
      <c r="Z17" s="150">
        <v>20</v>
      </c>
      <c r="AA17" s="150">
        <v>21</v>
      </c>
      <c r="AB17" s="150">
        <v>22</v>
      </c>
      <c r="AC17" s="150">
        <v>23</v>
      </c>
      <c r="AD17" s="150">
        <v>24</v>
      </c>
      <c r="AE17" s="150">
        <v>25</v>
      </c>
      <c r="AF17" s="150">
        <v>26</v>
      </c>
      <c r="AG17" s="150">
        <v>27</v>
      </c>
      <c r="AH17" s="150">
        <v>28</v>
      </c>
      <c r="AI17" s="150">
        <v>29</v>
      </c>
      <c r="AJ17" s="150">
        <v>30</v>
      </c>
      <c r="AK17" s="151">
        <v>31</v>
      </c>
    </row>
    <row r="18" spans="1:70">
      <c r="A18" s="204">
        <v>4.1666666666666664E-2</v>
      </c>
      <c r="B18" s="226">
        <v>0.16666666666666666</v>
      </c>
      <c r="C18" s="210" t="s">
        <v>460</v>
      </c>
      <c r="D18" s="213" t="s">
        <v>459</v>
      </c>
      <c r="E18" s="215" t="s">
        <v>458</v>
      </c>
      <c r="F18" s="152" t="s">
        <v>457</v>
      </c>
      <c r="G18" s="153">
        <v>1</v>
      </c>
      <c r="H18" s="154">
        <f>IF(G48&lt;&gt;$B$1,G48+1,1)</f>
        <v>8</v>
      </c>
      <c r="I18" s="154">
        <f>IF(H48&lt;&gt;$B$1,H48+1,1)</f>
        <v>7</v>
      </c>
      <c r="J18" s="154">
        <f>IF(I48&lt;&gt;$B$1,I48+1,1)</f>
        <v>6</v>
      </c>
      <c r="K18" s="154">
        <f>IF(J48&lt;&gt;$B$1,J48+1,1)</f>
        <v>5</v>
      </c>
      <c r="L18" s="154">
        <f>IF(K48&lt;&gt;$B$1,K48+1,1)</f>
        <v>4</v>
      </c>
      <c r="M18" s="154">
        <f t="shared" ref="M18:AK18" si="4">IF(L48&lt;&gt;$B$1,L48+1,1)</f>
        <v>3</v>
      </c>
      <c r="N18" s="154">
        <f t="shared" si="4"/>
        <v>2</v>
      </c>
      <c r="O18" s="154">
        <f t="shared" si="4"/>
        <v>1</v>
      </c>
      <c r="P18" s="154">
        <f t="shared" si="4"/>
        <v>8</v>
      </c>
      <c r="Q18" s="154">
        <f t="shared" si="4"/>
        <v>7</v>
      </c>
      <c r="R18" s="154">
        <f t="shared" si="4"/>
        <v>6</v>
      </c>
      <c r="S18" s="154">
        <f t="shared" si="4"/>
        <v>5</v>
      </c>
      <c r="T18" s="154">
        <f t="shared" si="4"/>
        <v>4</v>
      </c>
      <c r="U18" s="154">
        <f t="shared" si="4"/>
        <v>3</v>
      </c>
      <c r="V18" s="154">
        <f t="shared" si="4"/>
        <v>2</v>
      </c>
      <c r="W18" s="154">
        <f t="shared" si="4"/>
        <v>1</v>
      </c>
      <c r="X18" s="154">
        <f t="shared" si="4"/>
        <v>8</v>
      </c>
      <c r="Y18" s="154">
        <f t="shared" si="4"/>
        <v>7</v>
      </c>
      <c r="Z18" s="154">
        <f t="shared" si="4"/>
        <v>6</v>
      </c>
      <c r="AA18" s="154">
        <f t="shared" si="4"/>
        <v>5</v>
      </c>
      <c r="AB18" s="154">
        <f t="shared" si="4"/>
        <v>4</v>
      </c>
      <c r="AC18" s="154">
        <f t="shared" si="4"/>
        <v>3</v>
      </c>
      <c r="AD18" s="154">
        <f t="shared" si="4"/>
        <v>2</v>
      </c>
      <c r="AE18" s="154">
        <f t="shared" si="4"/>
        <v>1</v>
      </c>
      <c r="AF18" s="154">
        <f t="shared" si="4"/>
        <v>8</v>
      </c>
      <c r="AG18" s="154">
        <f t="shared" si="4"/>
        <v>7</v>
      </c>
      <c r="AH18" s="154">
        <f t="shared" si="4"/>
        <v>6</v>
      </c>
      <c r="AI18" s="154">
        <f t="shared" si="4"/>
        <v>5</v>
      </c>
      <c r="AJ18" s="154">
        <f t="shared" si="4"/>
        <v>4</v>
      </c>
      <c r="AK18" s="154">
        <f t="shared" si="4"/>
        <v>3</v>
      </c>
      <c r="AN18" s="126">
        <f t="shared" ref="AN18:AQ76" si="5">IF(G18=H18,1,0)</f>
        <v>0</v>
      </c>
      <c r="AO18" s="126">
        <f t="shared" si="5"/>
        <v>0</v>
      </c>
      <c r="AP18" s="126">
        <f t="shared" si="5"/>
        <v>0</v>
      </c>
      <c r="AQ18" s="126">
        <f t="shared" si="5"/>
        <v>0</v>
      </c>
      <c r="AR18" s="126">
        <f t="shared" ref="AR18:BG36" si="6">IF(OR(K18=G18+1,G18=16),0,1)</f>
        <v>1</v>
      </c>
      <c r="AS18" s="126">
        <f t="shared" si="6"/>
        <v>1</v>
      </c>
      <c r="AT18" s="126">
        <f t="shared" si="6"/>
        <v>1</v>
      </c>
      <c r="AU18" s="126">
        <f t="shared" si="6"/>
        <v>1</v>
      </c>
      <c r="AV18" s="126">
        <f t="shared" si="6"/>
        <v>1</v>
      </c>
      <c r="AW18" s="126">
        <f t="shared" si="6"/>
        <v>1</v>
      </c>
      <c r="AX18" s="126">
        <f t="shared" si="6"/>
        <v>1</v>
      </c>
      <c r="AY18" s="126">
        <f t="shared" si="6"/>
        <v>1</v>
      </c>
      <c r="AZ18" s="126">
        <f t="shared" si="6"/>
        <v>1</v>
      </c>
      <c r="BA18" s="126">
        <f t="shared" si="6"/>
        <v>1</v>
      </c>
      <c r="BB18" s="126">
        <f t="shared" si="6"/>
        <v>1</v>
      </c>
      <c r="BC18" s="126">
        <f t="shared" si="6"/>
        <v>1</v>
      </c>
      <c r="BD18" s="126">
        <f t="shared" si="6"/>
        <v>1</v>
      </c>
      <c r="BE18" s="126">
        <f t="shared" si="6"/>
        <v>1</v>
      </c>
      <c r="BF18" s="126">
        <f t="shared" si="6"/>
        <v>1</v>
      </c>
      <c r="BG18" s="126">
        <f t="shared" si="6"/>
        <v>1</v>
      </c>
      <c r="BH18" s="126">
        <f t="shared" ref="BH18:BR46" si="7">IF(OR(AA18=W18+1,W18=16),0,1)</f>
        <v>1</v>
      </c>
      <c r="BI18" s="126">
        <f t="shared" si="7"/>
        <v>1</v>
      </c>
      <c r="BJ18" s="126">
        <f t="shared" si="7"/>
        <v>1</v>
      </c>
      <c r="BK18" s="126">
        <f t="shared" si="7"/>
        <v>1</v>
      </c>
      <c r="BL18" s="126">
        <f t="shared" si="7"/>
        <v>1</v>
      </c>
      <c r="BM18" s="126">
        <f t="shared" si="7"/>
        <v>1</v>
      </c>
      <c r="BN18" s="126">
        <f t="shared" si="7"/>
        <v>1</v>
      </c>
      <c r="BO18" s="126">
        <f t="shared" si="7"/>
        <v>1</v>
      </c>
      <c r="BP18" s="126">
        <f t="shared" si="7"/>
        <v>1</v>
      </c>
      <c r="BQ18" s="126">
        <f t="shared" si="7"/>
        <v>1</v>
      </c>
      <c r="BR18" s="126">
        <f t="shared" si="7"/>
        <v>1</v>
      </c>
    </row>
    <row r="19" spans="1:70">
      <c r="A19" s="205"/>
      <c r="B19" s="227"/>
      <c r="C19" s="211"/>
      <c r="D19" s="214"/>
      <c r="E19" s="214"/>
      <c r="F19" s="155" t="s">
        <v>489</v>
      </c>
      <c r="G19" s="156">
        <f>IF(G18+$A$4&lt;=$B$1,G18+$A$4,MOD(G18+$A$4,$B$1))</f>
        <v>3</v>
      </c>
      <c r="H19" s="156">
        <f t="shared" ref="H19:AK21" si="8">IF(H18+$A$4&lt;=$B$1,H18+$A$4,MOD(H18+$A$4,$B$1))</f>
        <v>2</v>
      </c>
      <c r="I19" s="156">
        <f t="shared" si="8"/>
        <v>1</v>
      </c>
      <c r="J19" s="156">
        <f t="shared" si="8"/>
        <v>8</v>
      </c>
      <c r="K19" s="156">
        <f t="shared" si="8"/>
        <v>7</v>
      </c>
      <c r="L19" s="156">
        <f t="shared" si="8"/>
        <v>6</v>
      </c>
      <c r="M19" s="156">
        <f t="shared" si="8"/>
        <v>5</v>
      </c>
      <c r="N19" s="156">
        <f t="shared" si="8"/>
        <v>4</v>
      </c>
      <c r="O19" s="156">
        <f t="shared" si="8"/>
        <v>3</v>
      </c>
      <c r="P19" s="156">
        <f t="shared" si="8"/>
        <v>2</v>
      </c>
      <c r="Q19" s="156">
        <f t="shared" si="8"/>
        <v>1</v>
      </c>
      <c r="R19" s="156">
        <f t="shared" si="8"/>
        <v>8</v>
      </c>
      <c r="S19" s="156">
        <f t="shared" si="8"/>
        <v>7</v>
      </c>
      <c r="T19" s="156">
        <f t="shared" si="8"/>
        <v>6</v>
      </c>
      <c r="U19" s="156">
        <f t="shared" si="8"/>
        <v>5</v>
      </c>
      <c r="V19" s="156">
        <f t="shared" si="8"/>
        <v>4</v>
      </c>
      <c r="W19" s="156">
        <f t="shared" si="8"/>
        <v>3</v>
      </c>
      <c r="X19" s="156">
        <f t="shared" si="8"/>
        <v>2</v>
      </c>
      <c r="Y19" s="156">
        <f t="shared" si="8"/>
        <v>1</v>
      </c>
      <c r="Z19" s="156">
        <f t="shared" si="8"/>
        <v>8</v>
      </c>
      <c r="AA19" s="156">
        <f t="shared" si="8"/>
        <v>7</v>
      </c>
      <c r="AB19" s="156">
        <f t="shared" si="8"/>
        <v>6</v>
      </c>
      <c r="AC19" s="156">
        <f t="shared" si="8"/>
        <v>5</v>
      </c>
      <c r="AD19" s="156">
        <f t="shared" si="8"/>
        <v>4</v>
      </c>
      <c r="AE19" s="156">
        <f t="shared" si="8"/>
        <v>3</v>
      </c>
      <c r="AF19" s="156">
        <f t="shared" si="8"/>
        <v>2</v>
      </c>
      <c r="AG19" s="156">
        <f t="shared" si="8"/>
        <v>1</v>
      </c>
      <c r="AH19" s="156">
        <f t="shared" si="8"/>
        <v>8</v>
      </c>
      <c r="AI19" s="156">
        <f t="shared" si="8"/>
        <v>7</v>
      </c>
      <c r="AJ19" s="156">
        <f t="shared" si="8"/>
        <v>6</v>
      </c>
      <c r="AK19" s="156">
        <f t="shared" si="8"/>
        <v>5</v>
      </c>
      <c r="AN19" s="126">
        <f t="shared" si="5"/>
        <v>0</v>
      </c>
      <c r="AO19" s="126">
        <f t="shared" si="5"/>
        <v>0</v>
      </c>
      <c r="AP19" s="126">
        <f t="shared" si="5"/>
        <v>0</v>
      </c>
      <c r="AQ19" s="126">
        <f t="shared" si="5"/>
        <v>0</v>
      </c>
      <c r="AR19" s="126">
        <f t="shared" si="6"/>
        <v>1</v>
      </c>
      <c r="AS19" s="126">
        <f t="shared" si="6"/>
        <v>1</v>
      </c>
      <c r="AT19" s="126">
        <f t="shared" si="6"/>
        <v>1</v>
      </c>
      <c r="AU19" s="126">
        <f t="shared" si="6"/>
        <v>1</v>
      </c>
      <c r="AV19" s="126">
        <f t="shared" si="6"/>
        <v>1</v>
      </c>
      <c r="AW19" s="126">
        <f t="shared" si="6"/>
        <v>1</v>
      </c>
      <c r="AX19" s="126">
        <f t="shared" si="6"/>
        <v>1</v>
      </c>
      <c r="AY19" s="126">
        <f t="shared" si="6"/>
        <v>1</v>
      </c>
      <c r="AZ19" s="126">
        <f t="shared" si="6"/>
        <v>1</v>
      </c>
      <c r="BA19" s="126">
        <f t="shared" si="6"/>
        <v>1</v>
      </c>
      <c r="BB19" s="126">
        <f t="shared" si="6"/>
        <v>1</v>
      </c>
      <c r="BC19" s="126">
        <f t="shared" si="6"/>
        <v>1</v>
      </c>
      <c r="BD19" s="126">
        <f t="shared" si="6"/>
        <v>1</v>
      </c>
      <c r="BE19" s="126">
        <f t="shared" si="6"/>
        <v>1</v>
      </c>
      <c r="BF19" s="126">
        <f t="shared" si="6"/>
        <v>1</v>
      </c>
      <c r="BG19" s="126">
        <f t="shared" si="6"/>
        <v>1</v>
      </c>
      <c r="BH19" s="126">
        <f t="shared" si="7"/>
        <v>1</v>
      </c>
      <c r="BI19" s="126">
        <f t="shared" si="7"/>
        <v>1</v>
      </c>
      <c r="BJ19" s="126">
        <f t="shared" si="7"/>
        <v>1</v>
      </c>
      <c r="BK19" s="126">
        <f t="shared" si="7"/>
        <v>1</v>
      </c>
      <c r="BL19" s="126">
        <f t="shared" si="7"/>
        <v>1</v>
      </c>
      <c r="BM19" s="126">
        <f t="shared" si="7"/>
        <v>1</v>
      </c>
      <c r="BN19" s="126">
        <f t="shared" si="7"/>
        <v>1</v>
      </c>
      <c r="BO19" s="126">
        <f t="shared" si="7"/>
        <v>1</v>
      </c>
      <c r="BP19" s="126">
        <f t="shared" si="7"/>
        <v>1</v>
      </c>
      <c r="BQ19" s="126">
        <f t="shared" si="7"/>
        <v>1</v>
      </c>
      <c r="BR19" s="126">
        <f t="shared" si="7"/>
        <v>1</v>
      </c>
    </row>
    <row r="20" spans="1:70">
      <c r="A20" s="205"/>
      <c r="B20" s="227"/>
      <c r="C20" s="211"/>
      <c r="D20" s="214"/>
      <c r="E20" s="216" t="s">
        <v>488</v>
      </c>
      <c r="F20" s="217"/>
      <c r="G20" s="159">
        <f>IF(G19+$A$4&lt;=$B$1,G19+$A$4,MOD(G19+$A$4,$B$1))</f>
        <v>5</v>
      </c>
      <c r="H20" s="159">
        <f t="shared" si="8"/>
        <v>4</v>
      </c>
      <c r="I20" s="159">
        <f t="shared" si="8"/>
        <v>3</v>
      </c>
      <c r="J20" s="159">
        <f t="shared" si="8"/>
        <v>2</v>
      </c>
      <c r="K20" s="159">
        <f t="shared" si="8"/>
        <v>1</v>
      </c>
      <c r="L20" s="159">
        <f t="shared" si="8"/>
        <v>8</v>
      </c>
      <c r="M20" s="159">
        <f t="shared" si="8"/>
        <v>7</v>
      </c>
      <c r="N20" s="159">
        <f t="shared" si="8"/>
        <v>6</v>
      </c>
      <c r="O20" s="159">
        <f t="shared" si="8"/>
        <v>5</v>
      </c>
      <c r="P20" s="159">
        <f t="shared" si="8"/>
        <v>4</v>
      </c>
      <c r="Q20" s="159">
        <f t="shared" si="8"/>
        <v>3</v>
      </c>
      <c r="R20" s="159">
        <f t="shared" si="8"/>
        <v>2</v>
      </c>
      <c r="S20" s="159">
        <f t="shared" si="8"/>
        <v>1</v>
      </c>
      <c r="T20" s="159">
        <f t="shared" si="8"/>
        <v>8</v>
      </c>
      <c r="U20" s="159">
        <f t="shared" si="8"/>
        <v>7</v>
      </c>
      <c r="V20" s="159">
        <f t="shared" si="8"/>
        <v>6</v>
      </c>
      <c r="W20" s="159">
        <f t="shared" si="8"/>
        <v>5</v>
      </c>
      <c r="X20" s="159">
        <f t="shared" si="8"/>
        <v>4</v>
      </c>
      <c r="Y20" s="159">
        <f t="shared" si="8"/>
        <v>3</v>
      </c>
      <c r="Z20" s="159">
        <f t="shared" si="8"/>
        <v>2</v>
      </c>
      <c r="AA20" s="159">
        <f t="shared" si="8"/>
        <v>1</v>
      </c>
      <c r="AB20" s="159">
        <f t="shared" si="8"/>
        <v>8</v>
      </c>
      <c r="AC20" s="159">
        <f t="shared" si="8"/>
        <v>7</v>
      </c>
      <c r="AD20" s="159">
        <f t="shared" si="8"/>
        <v>6</v>
      </c>
      <c r="AE20" s="159">
        <f t="shared" si="8"/>
        <v>5</v>
      </c>
      <c r="AF20" s="159">
        <f t="shared" si="8"/>
        <v>4</v>
      </c>
      <c r="AG20" s="159">
        <f t="shared" si="8"/>
        <v>3</v>
      </c>
      <c r="AH20" s="159">
        <f t="shared" si="8"/>
        <v>2</v>
      </c>
      <c r="AI20" s="159">
        <f t="shared" si="8"/>
        <v>1</v>
      </c>
      <c r="AJ20" s="159">
        <f t="shared" si="8"/>
        <v>8</v>
      </c>
      <c r="AK20" s="159">
        <f t="shared" si="8"/>
        <v>7</v>
      </c>
      <c r="AN20" s="126">
        <f t="shared" si="5"/>
        <v>0</v>
      </c>
      <c r="AO20" s="126">
        <f t="shared" si="5"/>
        <v>0</v>
      </c>
      <c r="AP20" s="126">
        <f t="shared" si="5"/>
        <v>0</v>
      </c>
      <c r="AQ20" s="126">
        <f t="shared" si="5"/>
        <v>0</v>
      </c>
      <c r="AR20" s="126">
        <f t="shared" si="6"/>
        <v>1</v>
      </c>
      <c r="AS20" s="126">
        <f t="shared" si="6"/>
        <v>1</v>
      </c>
      <c r="AT20" s="126">
        <f t="shared" si="6"/>
        <v>1</v>
      </c>
      <c r="AU20" s="126">
        <f t="shared" si="6"/>
        <v>1</v>
      </c>
      <c r="AV20" s="126">
        <f t="shared" si="6"/>
        <v>1</v>
      </c>
      <c r="AW20" s="126">
        <f t="shared" si="6"/>
        <v>1</v>
      </c>
      <c r="AX20" s="126">
        <f t="shared" si="6"/>
        <v>1</v>
      </c>
      <c r="AY20" s="126">
        <f t="shared" si="6"/>
        <v>1</v>
      </c>
      <c r="AZ20" s="126">
        <f t="shared" si="6"/>
        <v>1</v>
      </c>
      <c r="BA20" s="126">
        <f t="shared" si="6"/>
        <v>1</v>
      </c>
      <c r="BB20" s="126">
        <f t="shared" si="6"/>
        <v>1</v>
      </c>
      <c r="BC20" s="126">
        <f t="shared" si="6"/>
        <v>1</v>
      </c>
      <c r="BD20" s="126">
        <f t="shared" si="6"/>
        <v>1</v>
      </c>
      <c r="BE20" s="126">
        <f t="shared" si="6"/>
        <v>1</v>
      </c>
      <c r="BF20" s="126">
        <f t="shared" si="6"/>
        <v>1</v>
      </c>
      <c r="BG20" s="126">
        <f t="shared" si="6"/>
        <v>1</v>
      </c>
      <c r="BH20" s="126">
        <f t="shared" si="7"/>
        <v>1</v>
      </c>
      <c r="BI20" s="126">
        <f t="shared" si="7"/>
        <v>1</v>
      </c>
      <c r="BJ20" s="126">
        <f t="shared" si="7"/>
        <v>1</v>
      </c>
      <c r="BK20" s="126">
        <f t="shared" si="7"/>
        <v>1</v>
      </c>
      <c r="BL20" s="126">
        <f t="shared" si="7"/>
        <v>1</v>
      </c>
      <c r="BM20" s="126">
        <f t="shared" si="7"/>
        <v>1</v>
      </c>
      <c r="BN20" s="126">
        <f t="shared" si="7"/>
        <v>1</v>
      </c>
      <c r="BO20" s="126">
        <f t="shared" si="7"/>
        <v>1</v>
      </c>
      <c r="BP20" s="126">
        <f t="shared" si="7"/>
        <v>1</v>
      </c>
      <c r="BQ20" s="126">
        <f t="shared" si="7"/>
        <v>1</v>
      </c>
      <c r="BR20" s="126">
        <f t="shared" si="7"/>
        <v>1</v>
      </c>
    </row>
    <row r="21" spans="1:70">
      <c r="A21" s="225"/>
      <c r="B21" s="228"/>
      <c r="C21" s="212"/>
      <c r="D21" s="218" t="s">
        <v>490</v>
      </c>
      <c r="E21" s="219"/>
      <c r="F21" s="219"/>
      <c r="G21" s="161">
        <f>IF(G20+$A$4&lt;=$B$1,G20+$A$4,MOD(G20+$A$4,$B$1))</f>
        <v>7</v>
      </c>
      <c r="H21" s="161">
        <f t="shared" si="8"/>
        <v>6</v>
      </c>
      <c r="I21" s="161">
        <f t="shared" si="8"/>
        <v>5</v>
      </c>
      <c r="J21" s="161">
        <f t="shared" si="8"/>
        <v>4</v>
      </c>
      <c r="K21" s="161">
        <f t="shared" si="8"/>
        <v>3</v>
      </c>
      <c r="L21" s="161">
        <f t="shared" si="8"/>
        <v>2</v>
      </c>
      <c r="M21" s="161">
        <f t="shared" si="8"/>
        <v>1</v>
      </c>
      <c r="N21" s="161">
        <f t="shared" si="8"/>
        <v>8</v>
      </c>
      <c r="O21" s="161">
        <f t="shared" si="8"/>
        <v>7</v>
      </c>
      <c r="P21" s="161">
        <f t="shared" si="8"/>
        <v>6</v>
      </c>
      <c r="Q21" s="161">
        <f t="shared" si="8"/>
        <v>5</v>
      </c>
      <c r="R21" s="161">
        <f t="shared" si="8"/>
        <v>4</v>
      </c>
      <c r="S21" s="161">
        <f t="shared" si="8"/>
        <v>3</v>
      </c>
      <c r="T21" s="161">
        <f t="shared" si="8"/>
        <v>2</v>
      </c>
      <c r="U21" s="161">
        <f t="shared" si="8"/>
        <v>1</v>
      </c>
      <c r="V21" s="161">
        <f t="shared" si="8"/>
        <v>8</v>
      </c>
      <c r="W21" s="161">
        <f t="shared" si="8"/>
        <v>7</v>
      </c>
      <c r="X21" s="161">
        <f t="shared" si="8"/>
        <v>6</v>
      </c>
      <c r="Y21" s="161">
        <f t="shared" si="8"/>
        <v>5</v>
      </c>
      <c r="Z21" s="161">
        <f t="shared" si="8"/>
        <v>4</v>
      </c>
      <c r="AA21" s="161">
        <f t="shared" si="8"/>
        <v>3</v>
      </c>
      <c r="AB21" s="161">
        <f t="shared" si="8"/>
        <v>2</v>
      </c>
      <c r="AC21" s="161">
        <f t="shared" si="8"/>
        <v>1</v>
      </c>
      <c r="AD21" s="161">
        <f t="shared" si="8"/>
        <v>8</v>
      </c>
      <c r="AE21" s="161">
        <f t="shared" si="8"/>
        <v>7</v>
      </c>
      <c r="AF21" s="161">
        <f t="shared" si="8"/>
        <v>6</v>
      </c>
      <c r="AG21" s="161">
        <f t="shared" si="8"/>
        <v>5</v>
      </c>
      <c r="AH21" s="161">
        <f t="shared" si="8"/>
        <v>4</v>
      </c>
      <c r="AI21" s="161">
        <f t="shared" si="8"/>
        <v>3</v>
      </c>
      <c r="AJ21" s="161">
        <f t="shared" si="8"/>
        <v>2</v>
      </c>
      <c r="AK21" s="161">
        <f t="shared" si="8"/>
        <v>1</v>
      </c>
      <c r="AN21" s="126">
        <f t="shared" si="5"/>
        <v>0</v>
      </c>
      <c r="AO21" s="126">
        <f t="shared" si="5"/>
        <v>0</v>
      </c>
      <c r="AP21" s="126">
        <f t="shared" si="5"/>
        <v>0</v>
      </c>
      <c r="AQ21" s="126">
        <f t="shared" si="5"/>
        <v>0</v>
      </c>
      <c r="AR21" s="126">
        <f t="shared" si="6"/>
        <v>1</v>
      </c>
      <c r="AS21" s="126">
        <f t="shared" si="6"/>
        <v>1</v>
      </c>
      <c r="AT21" s="126">
        <f t="shared" si="6"/>
        <v>1</v>
      </c>
      <c r="AU21" s="126">
        <f t="shared" si="6"/>
        <v>1</v>
      </c>
      <c r="AV21" s="126">
        <f t="shared" si="6"/>
        <v>1</v>
      </c>
      <c r="AW21" s="126">
        <f t="shared" si="6"/>
        <v>1</v>
      </c>
      <c r="AX21" s="126">
        <f t="shared" si="6"/>
        <v>1</v>
      </c>
      <c r="AY21" s="126">
        <f t="shared" si="6"/>
        <v>1</v>
      </c>
      <c r="AZ21" s="126">
        <f t="shared" si="6"/>
        <v>1</v>
      </c>
      <c r="BA21" s="126">
        <f t="shared" si="6"/>
        <v>1</v>
      </c>
      <c r="BB21" s="126">
        <f t="shared" si="6"/>
        <v>1</v>
      </c>
      <c r="BC21" s="126">
        <f t="shared" si="6"/>
        <v>1</v>
      </c>
      <c r="BD21" s="126">
        <f t="shared" si="6"/>
        <v>1</v>
      </c>
      <c r="BE21" s="126">
        <f t="shared" si="6"/>
        <v>1</v>
      </c>
      <c r="BF21" s="126">
        <f t="shared" si="6"/>
        <v>1</v>
      </c>
      <c r="BG21" s="126">
        <f t="shared" si="6"/>
        <v>1</v>
      </c>
      <c r="BH21" s="126">
        <f t="shared" si="7"/>
        <v>1</v>
      </c>
      <c r="BI21" s="126">
        <f t="shared" si="7"/>
        <v>1</v>
      </c>
      <c r="BJ21" s="126">
        <f t="shared" si="7"/>
        <v>1</v>
      </c>
      <c r="BK21" s="126">
        <f t="shared" si="7"/>
        <v>1</v>
      </c>
      <c r="BL21" s="126">
        <f t="shared" si="7"/>
        <v>1</v>
      </c>
      <c r="BM21" s="126">
        <f t="shared" si="7"/>
        <v>1</v>
      </c>
      <c r="BN21" s="126">
        <f t="shared" si="7"/>
        <v>1</v>
      </c>
      <c r="BO21" s="126">
        <f t="shared" si="7"/>
        <v>1</v>
      </c>
      <c r="BP21" s="126">
        <f t="shared" si="7"/>
        <v>1</v>
      </c>
      <c r="BQ21" s="126">
        <f t="shared" si="7"/>
        <v>1</v>
      </c>
      <c r="BR21" s="126">
        <f t="shared" si="7"/>
        <v>1</v>
      </c>
    </row>
    <row r="22" spans="1:70">
      <c r="A22" s="245"/>
      <c r="B22" s="246"/>
      <c r="C22" s="246"/>
      <c r="D22" s="247"/>
      <c r="E22" s="247"/>
      <c r="F22" s="247"/>
      <c r="G22" s="246"/>
      <c r="H22" s="246"/>
      <c r="I22" s="246"/>
      <c r="J22" s="246"/>
      <c r="K22" s="246"/>
      <c r="L22" s="246"/>
      <c r="M22" s="246"/>
      <c r="N22" s="246"/>
      <c r="O22" s="246"/>
      <c r="P22" s="246"/>
      <c r="Q22" s="246"/>
      <c r="R22" s="246"/>
      <c r="S22" s="246"/>
      <c r="T22" s="246"/>
      <c r="U22" s="246"/>
      <c r="V22" s="246"/>
      <c r="W22" s="246"/>
      <c r="X22" s="246"/>
      <c r="Y22" s="246"/>
      <c r="Z22" s="246"/>
      <c r="AA22" s="246"/>
      <c r="AB22" s="246"/>
      <c r="AC22" s="246"/>
      <c r="AD22" s="246"/>
      <c r="AE22" s="246"/>
      <c r="AF22" s="246"/>
      <c r="AG22" s="246"/>
      <c r="AH22" s="246"/>
      <c r="AI22" s="246"/>
      <c r="AJ22" s="246"/>
      <c r="AK22" s="248"/>
    </row>
    <row r="23" spans="1:70">
      <c r="A23" s="204">
        <v>0.16666666666666666</v>
      </c>
      <c r="B23" s="226">
        <v>0.29166666666666669</v>
      </c>
      <c r="C23" s="210" t="s">
        <v>460</v>
      </c>
      <c r="D23" s="213" t="s">
        <v>459</v>
      </c>
      <c r="E23" s="215" t="s">
        <v>458</v>
      </c>
      <c r="F23" s="152" t="s">
        <v>457</v>
      </c>
      <c r="G23" s="163">
        <f>IF(G18&lt;&gt;$B$1,G18+1,1)</f>
        <v>2</v>
      </c>
      <c r="H23" s="163">
        <f t="shared" ref="H23:AK23" si="9">IF(H18&lt;&gt;$B$1,H18+1,1)</f>
        <v>1</v>
      </c>
      <c r="I23" s="163">
        <f t="shared" si="9"/>
        <v>8</v>
      </c>
      <c r="J23" s="163">
        <f t="shared" si="9"/>
        <v>7</v>
      </c>
      <c r="K23" s="163">
        <f t="shared" si="9"/>
        <v>6</v>
      </c>
      <c r="L23" s="163">
        <f t="shared" si="9"/>
        <v>5</v>
      </c>
      <c r="M23" s="163">
        <f t="shared" si="9"/>
        <v>4</v>
      </c>
      <c r="N23" s="163">
        <f t="shared" si="9"/>
        <v>3</v>
      </c>
      <c r="O23" s="163">
        <f t="shared" si="9"/>
        <v>2</v>
      </c>
      <c r="P23" s="163">
        <f t="shared" si="9"/>
        <v>1</v>
      </c>
      <c r="Q23" s="163">
        <f t="shared" si="9"/>
        <v>8</v>
      </c>
      <c r="R23" s="163">
        <f t="shared" si="9"/>
        <v>7</v>
      </c>
      <c r="S23" s="163">
        <f t="shared" si="9"/>
        <v>6</v>
      </c>
      <c r="T23" s="163">
        <f t="shared" si="9"/>
        <v>5</v>
      </c>
      <c r="U23" s="163">
        <f t="shared" si="9"/>
        <v>4</v>
      </c>
      <c r="V23" s="163">
        <f t="shared" si="9"/>
        <v>3</v>
      </c>
      <c r="W23" s="163">
        <f t="shared" si="9"/>
        <v>2</v>
      </c>
      <c r="X23" s="163">
        <f t="shared" si="9"/>
        <v>1</v>
      </c>
      <c r="Y23" s="163">
        <f t="shared" si="9"/>
        <v>8</v>
      </c>
      <c r="Z23" s="163">
        <f t="shared" si="9"/>
        <v>7</v>
      </c>
      <c r="AA23" s="163">
        <f t="shared" si="9"/>
        <v>6</v>
      </c>
      <c r="AB23" s="163">
        <f t="shared" si="9"/>
        <v>5</v>
      </c>
      <c r="AC23" s="163">
        <f t="shared" si="9"/>
        <v>4</v>
      </c>
      <c r="AD23" s="163">
        <f t="shared" si="9"/>
        <v>3</v>
      </c>
      <c r="AE23" s="163">
        <f t="shared" si="9"/>
        <v>2</v>
      </c>
      <c r="AF23" s="163">
        <f t="shared" si="9"/>
        <v>1</v>
      </c>
      <c r="AG23" s="163">
        <f t="shared" si="9"/>
        <v>8</v>
      </c>
      <c r="AH23" s="163">
        <f t="shared" si="9"/>
        <v>7</v>
      </c>
      <c r="AI23" s="163">
        <f t="shared" si="9"/>
        <v>6</v>
      </c>
      <c r="AJ23" s="163">
        <f t="shared" si="9"/>
        <v>5</v>
      </c>
      <c r="AK23" s="163">
        <f t="shared" si="9"/>
        <v>4</v>
      </c>
      <c r="AN23" s="126">
        <f t="shared" si="5"/>
        <v>0</v>
      </c>
      <c r="AO23" s="126">
        <f t="shared" si="5"/>
        <v>0</v>
      </c>
      <c r="AP23" s="126">
        <f t="shared" si="5"/>
        <v>0</v>
      </c>
      <c r="AQ23" s="126">
        <f t="shared" si="5"/>
        <v>0</v>
      </c>
      <c r="AR23" s="126">
        <f t="shared" si="6"/>
        <v>1</v>
      </c>
      <c r="AS23" s="126">
        <f t="shared" si="6"/>
        <v>1</v>
      </c>
      <c r="AT23" s="126">
        <f t="shared" si="6"/>
        <v>1</v>
      </c>
      <c r="AU23" s="126">
        <f t="shared" si="6"/>
        <v>1</v>
      </c>
      <c r="AV23" s="126">
        <f t="shared" si="6"/>
        <v>1</v>
      </c>
      <c r="AW23" s="126">
        <f t="shared" si="6"/>
        <v>1</v>
      </c>
      <c r="AX23" s="126">
        <f t="shared" si="6"/>
        <v>1</v>
      </c>
      <c r="AY23" s="126">
        <f t="shared" si="6"/>
        <v>1</v>
      </c>
      <c r="AZ23" s="126">
        <f t="shared" si="6"/>
        <v>1</v>
      </c>
      <c r="BA23" s="126">
        <f t="shared" si="6"/>
        <v>1</v>
      </c>
      <c r="BB23" s="126">
        <f t="shared" si="6"/>
        <v>1</v>
      </c>
      <c r="BC23" s="126">
        <f t="shared" si="6"/>
        <v>1</v>
      </c>
      <c r="BD23" s="126">
        <f t="shared" si="6"/>
        <v>1</v>
      </c>
      <c r="BE23" s="126">
        <f t="shared" si="6"/>
        <v>1</v>
      </c>
      <c r="BF23" s="126">
        <f t="shared" si="6"/>
        <v>1</v>
      </c>
      <c r="BG23" s="126">
        <f t="shared" si="6"/>
        <v>1</v>
      </c>
      <c r="BH23" s="126">
        <f t="shared" si="7"/>
        <v>1</v>
      </c>
      <c r="BI23" s="126">
        <f t="shared" si="7"/>
        <v>1</v>
      </c>
      <c r="BJ23" s="126">
        <f t="shared" si="7"/>
        <v>1</v>
      </c>
      <c r="BK23" s="126">
        <f t="shared" si="7"/>
        <v>1</v>
      </c>
      <c r="BL23" s="126">
        <f t="shared" si="7"/>
        <v>1</v>
      </c>
      <c r="BM23" s="126">
        <f t="shared" si="7"/>
        <v>1</v>
      </c>
      <c r="BN23" s="126">
        <f t="shared" si="7"/>
        <v>1</v>
      </c>
      <c r="BO23" s="126">
        <f t="shared" si="7"/>
        <v>1</v>
      </c>
      <c r="BP23" s="126">
        <f t="shared" si="7"/>
        <v>1</v>
      </c>
      <c r="BQ23" s="126">
        <f t="shared" si="7"/>
        <v>1</v>
      </c>
      <c r="BR23" s="126">
        <f t="shared" si="7"/>
        <v>1</v>
      </c>
    </row>
    <row r="24" spans="1:70">
      <c r="A24" s="205"/>
      <c r="B24" s="227"/>
      <c r="C24" s="211"/>
      <c r="D24" s="214"/>
      <c r="E24" s="214"/>
      <c r="F24" s="155" t="s">
        <v>489</v>
      </c>
      <c r="G24" s="165">
        <f>IF(G19&lt;&gt;$B$1,G19+1,1)</f>
        <v>4</v>
      </c>
      <c r="H24" s="165">
        <f t="shared" ref="H24:AK24" si="10">IF(H19&lt;&gt;$B$1,H19+1,1)</f>
        <v>3</v>
      </c>
      <c r="I24" s="165">
        <f t="shared" si="10"/>
        <v>2</v>
      </c>
      <c r="J24" s="165">
        <f t="shared" si="10"/>
        <v>1</v>
      </c>
      <c r="K24" s="165">
        <f t="shared" si="10"/>
        <v>8</v>
      </c>
      <c r="L24" s="165">
        <f t="shared" si="10"/>
        <v>7</v>
      </c>
      <c r="M24" s="165">
        <f t="shared" si="10"/>
        <v>6</v>
      </c>
      <c r="N24" s="165">
        <f t="shared" si="10"/>
        <v>5</v>
      </c>
      <c r="O24" s="165">
        <f t="shared" si="10"/>
        <v>4</v>
      </c>
      <c r="P24" s="165">
        <f t="shared" si="10"/>
        <v>3</v>
      </c>
      <c r="Q24" s="165">
        <f t="shared" si="10"/>
        <v>2</v>
      </c>
      <c r="R24" s="165">
        <f t="shared" si="10"/>
        <v>1</v>
      </c>
      <c r="S24" s="165">
        <f t="shared" si="10"/>
        <v>8</v>
      </c>
      <c r="T24" s="165">
        <f t="shared" si="10"/>
        <v>7</v>
      </c>
      <c r="U24" s="165">
        <f t="shared" si="10"/>
        <v>6</v>
      </c>
      <c r="V24" s="165">
        <f t="shared" si="10"/>
        <v>5</v>
      </c>
      <c r="W24" s="165">
        <f t="shared" si="10"/>
        <v>4</v>
      </c>
      <c r="X24" s="165">
        <f t="shared" si="10"/>
        <v>3</v>
      </c>
      <c r="Y24" s="165">
        <f t="shared" si="10"/>
        <v>2</v>
      </c>
      <c r="Z24" s="165">
        <f t="shared" si="10"/>
        <v>1</v>
      </c>
      <c r="AA24" s="165">
        <f t="shared" si="10"/>
        <v>8</v>
      </c>
      <c r="AB24" s="165">
        <f t="shared" si="10"/>
        <v>7</v>
      </c>
      <c r="AC24" s="165">
        <f t="shared" si="10"/>
        <v>6</v>
      </c>
      <c r="AD24" s="165">
        <f t="shared" si="10"/>
        <v>5</v>
      </c>
      <c r="AE24" s="165">
        <f t="shared" si="10"/>
        <v>4</v>
      </c>
      <c r="AF24" s="165">
        <f t="shared" si="10"/>
        <v>3</v>
      </c>
      <c r="AG24" s="165">
        <f t="shared" si="10"/>
        <v>2</v>
      </c>
      <c r="AH24" s="165">
        <f t="shared" si="10"/>
        <v>1</v>
      </c>
      <c r="AI24" s="165">
        <f t="shared" si="10"/>
        <v>8</v>
      </c>
      <c r="AJ24" s="165">
        <f t="shared" si="10"/>
        <v>7</v>
      </c>
      <c r="AK24" s="165">
        <f t="shared" si="10"/>
        <v>6</v>
      </c>
      <c r="AN24" s="126">
        <f t="shared" si="5"/>
        <v>0</v>
      </c>
      <c r="AO24" s="126">
        <f t="shared" si="5"/>
        <v>0</v>
      </c>
      <c r="AP24" s="126">
        <f t="shared" si="5"/>
        <v>0</v>
      </c>
      <c r="AQ24" s="126">
        <f t="shared" si="5"/>
        <v>0</v>
      </c>
      <c r="AR24" s="126">
        <f t="shared" si="6"/>
        <v>1</v>
      </c>
      <c r="AS24" s="126">
        <f t="shared" si="6"/>
        <v>1</v>
      </c>
      <c r="AT24" s="126">
        <f t="shared" si="6"/>
        <v>1</v>
      </c>
      <c r="AU24" s="126">
        <f t="shared" si="6"/>
        <v>1</v>
      </c>
      <c r="AV24" s="126">
        <f t="shared" si="6"/>
        <v>1</v>
      </c>
      <c r="AW24" s="126">
        <f t="shared" si="6"/>
        <v>1</v>
      </c>
      <c r="AX24" s="126">
        <f t="shared" si="6"/>
        <v>1</v>
      </c>
      <c r="AY24" s="126">
        <f t="shared" si="6"/>
        <v>1</v>
      </c>
      <c r="AZ24" s="126">
        <f t="shared" si="6"/>
        <v>1</v>
      </c>
      <c r="BA24" s="126">
        <f t="shared" si="6"/>
        <v>1</v>
      </c>
      <c r="BB24" s="126">
        <f t="shared" si="6"/>
        <v>1</v>
      </c>
      <c r="BC24" s="126">
        <f t="shared" si="6"/>
        <v>1</v>
      </c>
      <c r="BD24" s="126">
        <f t="shared" si="6"/>
        <v>1</v>
      </c>
      <c r="BE24" s="126">
        <f t="shared" si="6"/>
        <v>1</v>
      </c>
      <c r="BF24" s="126">
        <f t="shared" si="6"/>
        <v>1</v>
      </c>
      <c r="BG24" s="126">
        <f t="shared" si="6"/>
        <v>1</v>
      </c>
      <c r="BH24" s="126">
        <f t="shared" si="7"/>
        <v>1</v>
      </c>
      <c r="BI24" s="126">
        <f t="shared" si="7"/>
        <v>1</v>
      </c>
      <c r="BJ24" s="126">
        <f t="shared" si="7"/>
        <v>1</v>
      </c>
      <c r="BK24" s="126">
        <f t="shared" si="7"/>
        <v>1</v>
      </c>
      <c r="BL24" s="126">
        <f t="shared" si="7"/>
        <v>1</v>
      </c>
      <c r="BM24" s="126">
        <f t="shared" si="7"/>
        <v>1</v>
      </c>
      <c r="BN24" s="126">
        <f t="shared" si="7"/>
        <v>1</v>
      </c>
      <c r="BO24" s="126">
        <f t="shared" si="7"/>
        <v>1</v>
      </c>
      <c r="BP24" s="126">
        <f t="shared" si="7"/>
        <v>1</v>
      </c>
      <c r="BQ24" s="126">
        <f t="shared" si="7"/>
        <v>1</v>
      </c>
      <c r="BR24" s="126">
        <f t="shared" si="7"/>
        <v>1</v>
      </c>
    </row>
    <row r="25" spans="1:70">
      <c r="A25" s="205"/>
      <c r="B25" s="227"/>
      <c r="C25" s="211"/>
      <c r="D25" s="214"/>
      <c r="E25" s="216" t="s">
        <v>488</v>
      </c>
      <c r="F25" s="217"/>
      <c r="G25" s="166">
        <f>IF(G20&lt;&gt;$B$1,G20+1,1)</f>
        <v>6</v>
      </c>
      <c r="H25" s="166">
        <f t="shared" ref="H25:AK25" si="11">IF(H20&lt;&gt;$B$1,H20+1,1)</f>
        <v>5</v>
      </c>
      <c r="I25" s="166">
        <f t="shared" si="11"/>
        <v>4</v>
      </c>
      <c r="J25" s="166">
        <f t="shared" si="11"/>
        <v>3</v>
      </c>
      <c r="K25" s="166">
        <f t="shared" si="11"/>
        <v>2</v>
      </c>
      <c r="L25" s="166">
        <f t="shared" si="11"/>
        <v>1</v>
      </c>
      <c r="M25" s="166">
        <f t="shared" si="11"/>
        <v>8</v>
      </c>
      <c r="N25" s="166">
        <f t="shared" si="11"/>
        <v>7</v>
      </c>
      <c r="O25" s="166">
        <f t="shared" si="11"/>
        <v>6</v>
      </c>
      <c r="P25" s="166">
        <f t="shared" si="11"/>
        <v>5</v>
      </c>
      <c r="Q25" s="166">
        <f t="shared" si="11"/>
        <v>4</v>
      </c>
      <c r="R25" s="166">
        <f t="shared" si="11"/>
        <v>3</v>
      </c>
      <c r="S25" s="166">
        <f t="shared" si="11"/>
        <v>2</v>
      </c>
      <c r="T25" s="166">
        <f t="shared" si="11"/>
        <v>1</v>
      </c>
      <c r="U25" s="166">
        <f t="shared" si="11"/>
        <v>8</v>
      </c>
      <c r="V25" s="166">
        <f t="shared" si="11"/>
        <v>7</v>
      </c>
      <c r="W25" s="166">
        <f t="shared" si="11"/>
        <v>6</v>
      </c>
      <c r="X25" s="166">
        <f t="shared" si="11"/>
        <v>5</v>
      </c>
      <c r="Y25" s="166">
        <f t="shared" si="11"/>
        <v>4</v>
      </c>
      <c r="Z25" s="166">
        <f t="shared" si="11"/>
        <v>3</v>
      </c>
      <c r="AA25" s="166">
        <f t="shared" si="11"/>
        <v>2</v>
      </c>
      <c r="AB25" s="166">
        <f t="shared" si="11"/>
        <v>1</v>
      </c>
      <c r="AC25" s="166">
        <f t="shared" si="11"/>
        <v>8</v>
      </c>
      <c r="AD25" s="166">
        <f t="shared" si="11"/>
        <v>7</v>
      </c>
      <c r="AE25" s="166">
        <f t="shared" si="11"/>
        <v>6</v>
      </c>
      <c r="AF25" s="166">
        <f t="shared" si="11"/>
        <v>5</v>
      </c>
      <c r="AG25" s="166">
        <f t="shared" si="11"/>
        <v>4</v>
      </c>
      <c r="AH25" s="166">
        <f t="shared" si="11"/>
        <v>3</v>
      </c>
      <c r="AI25" s="166">
        <f t="shared" si="11"/>
        <v>2</v>
      </c>
      <c r="AJ25" s="166">
        <f t="shared" si="11"/>
        <v>1</v>
      </c>
      <c r="AK25" s="166">
        <f t="shared" si="11"/>
        <v>8</v>
      </c>
      <c r="AN25" s="126">
        <f t="shared" si="5"/>
        <v>0</v>
      </c>
      <c r="AO25" s="126">
        <f t="shared" si="5"/>
        <v>0</v>
      </c>
      <c r="AP25" s="126">
        <f t="shared" si="5"/>
        <v>0</v>
      </c>
      <c r="AQ25" s="126">
        <f t="shared" si="5"/>
        <v>0</v>
      </c>
      <c r="AR25" s="126">
        <f t="shared" si="6"/>
        <v>1</v>
      </c>
      <c r="AS25" s="126">
        <f t="shared" si="6"/>
        <v>1</v>
      </c>
      <c r="AT25" s="126">
        <f t="shared" si="6"/>
        <v>1</v>
      </c>
      <c r="AU25" s="126">
        <f t="shared" si="6"/>
        <v>1</v>
      </c>
      <c r="AV25" s="126">
        <f t="shared" si="6"/>
        <v>1</v>
      </c>
      <c r="AW25" s="126">
        <f t="shared" si="6"/>
        <v>1</v>
      </c>
      <c r="AX25" s="126">
        <f t="shared" si="6"/>
        <v>1</v>
      </c>
      <c r="AY25" s="126">
        <f t="shared" si="6"/>
        <v>1</v>
      </c>
      <c r="AZ25" s="126">
        <f t="shared" si="6"/>
        <v>1</v>
      </c>
      <c r="BA25" s="126">
        <f t="shared" si="6"/>
        <v>1</v>
      </c>
      <c r="BB25" s="126">
        <f t="shared" si="6"/>
        <v>1</v>
      </c>
      <c r="BC25" s="126">
        <f t="shared" si="6"/>
        <v>1</v>
      </c>
      <c r="BD25" s="126">
        <f t="shared" si="6"/>
        <v>1</v>
      </c>
      <c r="BE25" s="126">
        <f t="shared" si="6"/>
        <v>1</v>
      </c>
      <c r="BF25" s="126">
        <f t="shared" si="6"/>
        <v>1</v>
      </c>
      <c r="BG25" s="126">
        <f t="shared" si="6"/>
        <v>1</v>
      </c>
      <c r="BH25" s="126">
        <f t="shared" si="7"/>
        <v>1</v>
      </c>
      <c r="BI25" s="126">
        <f t="shared" si="7"/>
        <v>1</v>
      </c>
      <c r="BJ25" s="126">
        <f t="shared" si="7"/>
        <v>1</v>
      </c>
      <c r="BK25" s="126">
        <f t="shared" si="7"/>
        <v>1</v>
      </c>
      <c r="BL25" s="126">
        <f t="shared" si="7"/>
        <v>1</v>
      </c>
      <c r="BM25" s="126">
        <f t="shared" si="7"/>
        <v>1</v>
      </c>
      <c r="BN25" s="126">
        <f t="shared" si="7"/>
        <v>1</v>
      </c>
      <c r="BO25" s="126">
        <f t="shared" si="7"/>
        <v>1</v>
      </c>
      <c r="BP25" s="126">
        <f t="shared" si="7"/>
        <v>1</v>
      </c>
      <c r="BQ25" s="126">
        <f t="shared" si="7"/>
        <v>1</v>
      </c>
      <c r="BR25" s="126">
        <f t="shared" si="7"/>
        <v>1</v>
      </c>
    </row>
    <row r="26" spans="1:70">
      <c r="A26" s="225"/>
      <c r="B26" s="228"/>
      <c r="C26" s="212"/>
      <c r="D26" s="218" t="s">
        <v>490</v>
      </c>
      <c r="E26" s="219"/>
      <c r="F26" s="219"/>
      <c r="G26" s="167">
        <f>IF(G21&lt;&gt;$B$1,G21+1,1)</f>
        <v>8</v>
      </c>
      <c r="H26" s="167">
        <f t="shared" ref="H26:AK26" si="12">IF(H21&lt;&gt;$B$1,H21+1,1)</f>
        <v>7</v>
      </c>
      <c r="I26" s="167">
        <f t="shared" si="12"/>
        <v>6</v>
      </c>
      <c r="J26" s="167">
        <f t="shared" si="12"/>
        <v>5</v>
      </c>
      <c r="K26" s="167">
        <f t="shared" si="12"/>
        <v>4</v>
      </c>
      <c r="L26" s="167">
        <f t="shared" si="12"/>
        <v>3</v>
      </c>
      <c r="M26" s="167">
        <f t="shared" si="12"/>
        <v>2</v>
      </c>
      <c r="N26" s="167">
        <f t="shared" si="12"/>
        <v>1</v>
      </c>
      <c r="O26" s="167">
        <f t="shared" si="12"/>
        <v>8</v>
      </c>
      <c r="P26" s="167">
        <f t="shared" si="12"/>
        <v>7</v>
      </c>
      <c r="Q26" s="167">
        <f t="shared" si="12"/>
        <v>6</v>
      </c>
      <c r="R26" s="167">
        <f t="shared" si="12"/>
        <v>5</v>
      </c>
      <c r="S26" s="167">
        <f t="shared" si="12"/>
        <v>4</v>
      </c>
      <c r="T26" s="167">
        <f t="shared" si="12"/>
        <v>3</v>
      </c>
      <c r="U26" s="167">
        <f t="shared" si="12"/>
        <v>2</v>
      </c>
      <c r="V26" s="167">
        <f t="shared" si="12"/>
        <v>1</v>
      </c>
      <c r="W26" s="167">
        <f t="shared" si="12"/>
        <v>8</v>
      </c>
      <c r="X26" s="167">
        <f t="shared" si="12"/>
        <v>7</v>
      </c>
      <c r="Y26" s="167">
        <f t="shared" si="12"/>
        <v>6</v>
      </c>
      <c r="Z26" s="167">
        <f t="shared" si="12"/>
        <v>5</v>
      </c>
      <c r="AA26" s="167">
        <f t="shared" si="12"/>
        <v>4</v>
      </c>
      <c r="AB26" s="167">
        <f t="shared" si="12"/>
        <v>3</v>
      </c>
      <c r="AC26" s="167">
        <f t="shared" si="12"/>
        <v>2</v>
      </c>
      <c r="AD26" s="167">
        <f t="shared" si="12"/>
        <v>1</v>
      </c>
      <c r="AE26" s="167">
        <f t="shared" si="12"/>
        <v>8</v>
      </c>
      <c r="AF26" s="167">
        <f t="shared" si="12"/>
        <v>7</v>
      </c>
      <c r="AG26" s="167">
        <f t="shared" si="12"/>
        <v>6</v>
      </c>
      <c r="AH26" s="167">
        <f t="shared" si="12"/>
        <v>5</v>
      </c>
      <c r="AI26" s="167">
        <f t="shared" si="12"/>
        <v>4</v>
      </c>
      <c r="AJ26" s="167">
        <f t="shared" si="12"/>
        <v>3</v>
      </c>
      <c r="AK26" s="167">
        <f t="shared" si="12"/>
        <v>2</v>
      </c>
      <c r="AN26" s="126">
        <f t="shared" si="5"/>
        <v>0</v>
      </c>
      <c r="AO26" s="126">
        <f t="shared" si="5"/>
        <v>0</v>
      </c>
      <c r="AP26" s="126">
        <f t="shared" si="5"/>
        <v>0</v>
      </c>
      <c r="AQ26" s="126">
        <f t="shared" si="5"/>
        <v>0</v>
      </c>
      <c r="AR26" s="126">
        <f t="shared" si="6"/>
        <v>1</v>
      </c>
      <c r="AS26" s="126">
        <f t="shared" si="6"/>
        <v>1</v>
      </c>
      <c r="AT26" s="126">
        <f t="shared" si="6"/>
        <v>1</v>
      </c>
      <c r="AU26" s="126">
        <f t="shared" si="6"/>
        <v>1</v>
      </c>
      <c r="AV26" s="126">
        <f t="shared" si="6"/>
        <v>1</v>
      </c>
      <c r="AW26" s="126">
        <f t="shared" si="6"/>
        <v>1</v>
      </c>
      <c r="AX26" s="126">
        <f t="shared" si="6"/>
        <v>1</v>
      </c>
      <c r="AY26" s="126">
        <f t="shared" si="6"/>
        <v>1</v>
      </c>
      <c r="AZ26" s="126">
        <f t="shared" si="6"/>
        <v>1</v>
      </c>
      <c r="BA26" s="126">
        <f t="shared" si="6"/>
        <v>1</v>
      </c>
      <c r="BB26" s="126">
        <f t="shared" si="6"/>
        <v>1</v>
      </c>
      <c r="BC26" s="126">
        <f t="shared" si="6"/>
        <v>1</v>
      </c>
      <c r="BD26" s="126">
        <f t="shared" si="6"/>
        <v>1</v>
      </c>
      <c r="BE26" s="126">
        <f t="shared" si="6"/>
        <v>1</v>
      </c>
      <c r="BF26" s="126">
        <f t="shared" si="6"/>
        <v>1</v>
      </c>
      <c r="BG26" s="126">
        <f t="shared" si="6"/>
        <v>1</v>
      </c>
      <c r="BH26" s="126">
        <f t="shared" si="7"/>
        <v>1</v>
      </c>
      <c r="BI26" s="126">
        <f t="shared" si="7"/>
        <v>1</v>
      </c>
      <c r="BJ26" s="126">
        <f t="shared" si="7"/>
        <v>1</v>
      </c>
      <c r="BK26" s="126">
        <f t="shared" si="7"/>
        <v>1</v>
      </c>
      <c r="BL26" s="126">
        <f t="shared" si="7"/>
        <v>1</v>
      </c>
      <c r="BM26" s="126">
        <f t="shared" si="7"/>
        <v>1</v>
      </c>
      <c r="BN26" s="126">
        <f t="shared" si="7"/>
        <v>1</v>
      </c>
      <c r="BO26" s="126">
        <f t="shared" si="7"/>
        <v>1</v>
      </c>
      <c r="BP26" s="126">
        <f t="shared" si="7"/>
        <v>1</v>
      </c>
      <c r="BQ26" s="126">
        <f t="shared" si="7"/>
        <v>1</v>
      </c>
      <c r="BR26" s="126">
        <f t="shared" si="7"/>
        <v>1</v>
      </c>
    </row>
    <row r="27" spans="1:70">
      <c r="A27" s="201"/>
      <c r="B27" s="202"/>
      <c r="C27" s="202"/>
      <c r="D27" s="202"/>
      <c r="E27" s="202"/>
      <c r="F27" s="202"/>
      <c r="G27" s="202"/>
      <c r="H27" s="202"/>
      <c r="I27" s="202"/>
      <c r="J27" s="202"/>
      <c r="K27" s="202"/>
      <c r="L27" s="202"/>
      <c r="M27" s="202"/>
      <c r="N27" s="202"/>
      <c r="O27" s="202"/>
      <c r="P27" s="202"/>
      <c r="Q27" s="202"/>
      <c r="R27" s="202"/>
      <c r="S27" s="202"/>
      <c r="T27" s="202"/>
      <c r="U27" s="202"/>
      <c r="V27" s="202"/>
      <c r="W27" s="202"/>
      <c r="X27" s="202"/>
      <c r="Y27" s="202"/>
      <c r="Z27" s="202"/>
      <c r="AA27" s="202"/>
      <c r="AB27" s="202"/>
      <c r="AC27" s="202"/>
      <c r="AD27" s="202"/>
      <c r="AE27" s="202"/>
      <c r="AF27" s="202"/>
      <c r="AG27" s="202"/>
      <c r="AH27" s="202"/>
      <c r="AI27" s="202"/>
      <c r="AJ27" s="202"/>
      <c r="AK27" s="203"/>
    </row>
    <row r="28" spans="1:70">
      <c r="A28" s="204">
        <v>0.29166666666666669</v>
      </c>
      <c r="B28" s="226">
        <v>0.41666666666666669</v>
      </c>
      <c r="C28" s="210" t="s">
        <v>460</v>
      </c>
      <c r="D28" s="213" t="s">
        <v>459</v>
      </c>
      <c r="E28" s="215" t="s">
        <v>458</v>
      </c>
      <c r="F28" s="152" t="s">
        <v>457</v>
      </c>
      <c r="G28" s="163">
        <f t="shared" ref="G28:V31" si="13">IF(G23&lt;&gt;$B$1,G23+1,1)</f>
        <v>3</v>
      </c>
      <c r="H28" s="163">
        <f t="shared" si="13"/>
        <v>2</v>
      </c>
      <c r="I28" s="163">
        <f t="shared" si="13"/>
        <v>1</v>
      </c>
      <c r="J28" s="163">
        <f t="shared" si="13"/>
        <v>8</v>
      </c>
      <c r="K28" s="163">
        <f t="shared" si="13"/>
        <v>7</v>
      </c>
      <c r="L28" s="163">
        <f t="shared" si="13"/>
        <v>6</v>
      </c>
      <c r="M28" s="163">
        <f t="shared" si="13"/>
        <v>5</v>
      </c>
      <c r="N28" s="163">
        <f t="shared" si="13"/>
        <v>4</v>
      </c>
      <c r="O28" s="163">
        <f t="shared" si="13"/>
        <v>3</v>
      </c>
      <c r="P28" s="163">
        <f t="shared" si="13"/>
        <v>2</v>
      </c>
      <c r="Q28" s="163">
        <f t="shared" si="13"/>
        <v>1</v>
      </c>
      <c r="R28" s="163">
        <f t="shared" si="13"/>
        <v>8</v>
      </c>
      <c r="S28" s="163">
        <f t="shared" si="13"/>
        <v>7</v>
      </c>
      <c r="T28" s="163">
        <f t="shared" si="13"/>
        <v>6</v>
      </c>
      <c r="U28" s="163">
        <f t="shared" si="13"/>
        <v>5</v>
      </c>
      <c r="V28" s="163">
        <f t="shared" si="13"/>
        <v>4</v>
      </c>
      <c r="W28" s="163">
        <f t="shared" ref="W28:AK28" si="14">IF(W23&lt;&gt;$B$1,W23+1,1)</f>
        <v>3</v>
      </c>
      <c r="X28" s="163">
        <f t="shared" si="14"/>
        <v>2</v>
      </c>
      <c r="Y28" s="163">
        <f t="shared" si="14"/>
        <v>1</v>
      </c>
      <c r="Z28" s="163">
        <f t="shared" si="14"/>
        <v>8</v>
      </c>
      <c r="AA28" s="163">
        <f t="shared" si="14"/>
        <v>7</v>
      </c>
      <c r="AB28" s="163">
        <f t="shared" si="14"/>
        <v>6</v>
      </c>
      <c r="AC28" s="163">
        <f t="shared" si="14"/>
        <v>5</v>
      </c>
      <c r="AD28" s="163">
        <f t="shared" si="14"/>
        <v>4</v>
      </c>
      <c r="AE28" s="163">
        <f t="shared" si="14"/>
        <v>3</v>
      </c>
      <c r="AF28" s="163">
        <f t="shared" si="14"/>
        <v>2</v>
      </c>
      <c r="AG28" s="163">
        <f t="shared" si="14"/>
        <v>1</v>
      </c>
      <c r="AH28" s="163">
        <f t="shared" si="14"/>
        <v>8</v>
      </c>
      <c r="AI28" s="163">
        <f t="shared" si="14"/>
        <v>7</v>
      </c>
      <c r="AJ28" s="163">
        <f t="shared" si="14"/>
        <v>6</v>
      </c>
      <c r="AK28" s="163">
        <f t="shared" si="14"/>
        <v>5</v>
      </c>
      <c r="AN28" s="126">
        <f t="shared" si="5"/>
        <v>0</v>
      </c>
      <c r="AO28" s="126">
        <f t="shared" si="5"/>
        <v>0</v>
      </c>
      <c r="AP28" s="126">
        <f t="shared" si="5"/>
        <v>0</v>
      </c>
      <c r="AQ28" s="126">
        <f t="shared" si="5"/>
        <v>0</v>
      </c>
      <c r="AR28" s="126">
        <f t="shared" si="6"/>
        <v>1</v>
      </c>
      <c r="AS28" s="126">
        <f t="shared" si="6"/>
        <v>1</v>
      </c>
      <c r="AT28" s="126">
        <f t="shared" si="6"/>
        <v>1</v>
      </c>
      <c r="AU28" s="126">
        <f t="shared" si="6"/>
        <v>1</v>
      </c>
      <c r="AV28" s="126">
        <f t="shared" si="6"/>
        <v>1</v>
      </c>
      <c r="AW28" s="126">
        <f t="shared" si="6"/>
        <v>1</v>
      </c>
      <c r="AX28" s="126">
        <f t="shared" si="6"/>
        <v>1</v>
      </c>
      <c r="AY28" s="126">
        <f t="shared" si="6"/>
        <v>1</v>
      </c>
      <c r="AZ28" s="126">
        <f t="shared" si="6"/>
        <v>1</v>
      </c>
      <c r="BA28" s="126">
        <f t="shared" si="6"/>
        <v>1</v>
      </c>
      <c r="BB28" s="126">
        <f t="shared" si="6"/>
        <v>1</v>
      </c>
      <c r="BC28" s="126">
        <f t="shared" si="6"/>
        <v>1</v>
      </c>
      <c r="BD28" s="126">
        <f t="shared" si="6"/>
        <v>1</v>
      </c>
      <c r="BE28" s="126">
        <f t="shared" si="6"/>
        <v>1</v>
      </c>
      <c r="BF28" s="126">
        <f t="shared" si="6"/>
        <v>1</v>
      </c>
      <c r="BG28" s="126">
        <f t="shared" si="6"/>
        <v>1</v>
      </c>
      <c r="BH28" s="126">
        <f t="shared" si="7"/>
        <v>1</v>
      </c>
      <c r="BI28" s="126">
        <f t="shared" si="7"/>
        <v>1</v>
      </c>
      <c r="BJ28" s="126">
        <f t="shared" si="7"/>
        <v>1</v>
      </c>
      <c r="BK28" s="126">
        <f t="shared" si="7"/>
        <v>1</v>
      </c>
      <c r="BL28" s="126">
        <f t="shared" si="7"/>
        <v>1</v>
      </c>
      <c r="BM28" s="126">
        <f t="shared" si="7"/>
        <v>1</v>
      </c>
      <c r="BN28" s="126">
        <f t="shared" si="7"/>
        <v>1</v>
      </c>
      <c r="BO28" s="126">
        <f t="shared" si="7"/>
        <v>1</v>
      </c>
      <c r="BP28" s="126">
        <f t="shared" si="7"/>
        <v>1</v>
      </c>
      <c r="BQ28" s="126">
        <f t="shared" si="7"/>
        <v>1</v>
      </c>
      <c r="BR28" s="126">
        <f t="shared" si="7"/>
        <v>1</v>
      </c>
    </row>
    <row r="29" spans="1:70">
      <c r="A29" s="205"/>
      <c r="B29" s="227"/>
      <c r="C29" s="211"/>
      <c r="D29" s="214"/>
      <c r="E29" s="214"/>
      <c r="F29" s="155" t="s">
        <v>489</v>
      </c>
      <c r="G29" s="165">
        <f t="shared" si="13"/>
        <v>5</v>
      </c>
      <c r="H29" s="165">
        <f t="shared" ref="H29:AK29" si="15">IF(H24&lt;&gt;$B$1,H24+1,1)</f>
        <v>4</v>
      </c>
      <c r="I29" s="165">
        <f t="shared" si="15"/>
        <v>3</v>
      </c>
      <c r="J29" s="165">
        <f t="shared" si="15"/>
        <v>2</v>
      </c>
      <c r="K29" s="165">
        <f t="shared" si="15"/>
        <v>1</v>
      </c>
      <c r="L29" s="165">
        <f t="shared" si="15"/>
        <v>8</v>
      </c>
      <c r="M29" s="165">
        <f t="shared" si="15"/>
        <v>7</v>
      </c>
      <c r="N29" s="165">
        <f t="shared" si="15"/>
        <v>6</v>
      </c>
      <c r="O29" s="165">
        <f t="shared" si="15"/>
        <v>5</v>
      </c>
      <c r="P29" s="165">
        <f t="shared" si="15"/>
        <v>4</v>
      </c>
      <c r="Q29" s="165">
        <f t="shared" si="15"/>
        <v>3</v>
      </c>
      <c r="R29" s="165">
        <f t="shared" si="15"/>
        <v>2</v>
      </c>
      <c r="S29" s="165">
        <f t="shared" si="15"/>
        <v>1</v>
      </c>
      <c r="T29" s="165">
        <f t="shared" si="15"/>
        <v>8</v>
      </c>
      <c r="U29" s="165">
        <f t="shared" si="15"/>
        <v>7</v>
      </c>
      <c r="V29" s="165">
        <f t="shared" si="15"/>
        <v>6</v>
      </c>
      <c r="W29" s="165">
        <f t="shared" si="15"/>
        <v>5</v>
      </c>
      <c r="X29" s="165">
        <f t="shared" si="15"/>
        <v>4</v>
      </c>
      <c r="Y29" s="165">
        <f t="shared" si="15"/>
        <v>3</v>
      </c>
      <c r="Z29" s="165">
        <f t="shared" si="15"/>
        <v>2</v>
      </c>
      <c r="AA29" s="165">
        <f t="shared" si="15"/>
        <v>1</v>
      </c>
      <c r="AB29" s="165">
        <f t="shared" si="15"/>
        <v>8</v>
      </c>
      <c r="AC29" s="165">
        <f t="shared" si="15"/>
        <v>7</v>
      </c>
      <c r="AD29" s="165">
        <f t="shared" si="15"/>
        <v>6</v>
      </c>
      <c r="AE29" s="165">
        <f t="shared" si="15"/>
        <v>5</v>
      </c>
      <c r="AF29" s="165">
        <f t="shared" si="15"/>
        <v>4</v>
      </c>
      <c r="AG29" s="165">
        <f t="shared" si="15"/>
        <v>3</v>
      </c>
      <c r="AH29" s="165">
        <f t="shared" si="15"/>
        <v>2</v>
      </c>
      <c r="AI29" s="165">
        <f t="shared" si="15"/>
        <v>1</v>
      </c>
      <c r="AJ29" s="165">
        <f t="shared" si="15"/>
        <v>8</v>
      </c>
      <c r="AK29" s="165">
        <f t="shared" si="15"/>
        <v>7</v>
      </c>
      <c r="AN29" s="126">
        <f t="shared" si="5"/>
        <v>0</v>
      </c>
      <c r="AO29" s="126">
        <f t="shared" si="5"/>
        <v>0</v>
      </c>
      <c r="AP29" s="126">
        <f t="shared" si="5"/>
        <v>0</v>
      </c>
      <c r="AQ29" s="126">
        <f t="shared" si="5"/>
        <v>0</v>
      </c>
      <c r="AR29" s="126">
        <f t="shared" si="6"/>
        <v>1</v>
      </c>
      <c r="AS29" s="126">
        <f t="shared" si="6"/>
        <v>1</v>
      </c>
      <c r="AT29" s="126">
        <f t="shared" si="6"/>
        <v>1</v>
      </c>
      <c r="AU29" s="126">
        <f t="shared" si="6"/>
        <v>1</v>
      </c>
      <c r="AV29" s="126">
        <f t="shared" si="6"/>
        <v>1</v>
      </c>
      <c r="AW29" s="126">
        <f t="shared" si="6"/>
        <v>1</v>
      </c>
      <c r="AX29" s="126">
        <f t="shared" si="6"/>
        <v>1</v>
      </c>
      <c r="AY29" s="126">
        <f t="shared" si="6"/>
        <v>1</v>
      </c>
      <c r="AZ29" s="126">
        <f t="shared" si="6"/>
        <v>1</v>
      </c>
      <c r="BA29" s="126">
        <f t="shared" si="6"/>
        <v>1</v>
      </c>
      <c r="BB29" s="126">
        <f t="shared" si="6"/>
        <v>1</v>
      </c>
      <c r="BC29" s="126">
        <f t="shared" si="6"/>
        <v>1</v>
      </c>
      <c r="BD29" s="126">
        <f t="shared" si="6"/>
        <v>1</v>
      </c>
      <c r="BE29" s="126">
        <f t="shared" si="6"/>
        <v>1</v>
      </c>
      <c r="BF29" s="126">
        <f t="shared" si="6"/>
        <v>1</v>
      </c>
      <c r="BG29" s="126">
        <f t="shared" si="6"/>
        <v>1</v>
      </c>
      <c r="BH29" s="126">
        <f t="shared" si="7"/>
        <v>1</v>
      </c>
      <c r="BI29" s="126">
        <f t="shared" si="7"/>
        <v>1</v>
      </c>
      <c r="BJ29" s="126">
        <f t="shared" si="7"/>
        <v>1</v>
      </c>
      <c r="BK29" s="126">
        <f t="shared" si="7"/>
        <v>1</v>
      </c>
      <c r="BL29" s="126">
        <f t="shared" si="7"/>
        <v>1</v>
      </c>
      <c r="BM29" s="126">
        <f t="shared" si="7"/>
        <v>1</v>
      </c>
      <c r="BN29" s="126">
        <f t="shared" si="7"/>
        <v>1</v>
      </c>
      <c r="BO29" s="126">
        <f t="shared" si="7"/>
        <v>1</v>
      </c>
      <c r="BP29" s="126">
        <f t="shared" si="7"/>
        <v>1</v>
      </c>
      <c r="BQ29" s="126">
        <f t="shared" si="7"/>
        <v>1</v>
      </c>
      <c r="BR29" s="126">
        <f t="shared" si="7"/>
        <v>1</v>
      </c>
    </row>
    <row r="30" spans="1:70">
      <c r="A30" s="205"/>
      <c r="B30" s="227"/>
      <c r="C30" s="211"/>
      <c r="D30" s="214"/>
      <c r="E30" s="216" t="s">
        <v>488</v>
      </c>
      <c r="F30" s="217"/>
      <c r="G30" s="166">
        <f t="shared" si="13"/>
        <v>7</v>
      </c>
      <c r="H30" s="166">
        <f t="shared" ref="H30:AK30" si="16">IF(H25&lt;&gt;$B$1,H25+1,1)</f>
        <v>6</v>
      </c>
      <c r="I30" s="166">
        <f t="shared" si="16"/>
        <v>5</v>
      </c>
      <c r="J30" s="166">
        <f t="shared" si="16"/>
        <v>4</v>
      </c>
      <c r="K30" s="166">
        <f t="shared" si="16"/>
        <v>3</v>
      </c>
      <c r="L30" s="166">
        <f t="shared" si="16"/>
        <v>2</v>
      </c>
      <c r="M30" s="166">
        <f t="shared" si="16"/>
        <v>1</v>
      </c>
      <c r="N30" s="166">
        <f t="shared" si="16"/>
        <v>8</v>
      </c>
      <c r="O30" s="166">
        <f t="shared" si="16"/>
        <v>7</v>
      </c>
      <c r="P30" s="166">
        <f t="shared" si="16"/>
        <v>6</v>
      </c>
      <c r="Q30" s="166">
        <f t="shared" si="16"/>
        <v>5</v>
      </c>
      <c r="R30" s="166">
        <f t="shared" si="16"/>
        <v>4</v>
      </c>
      <c r="S30" s="166">
        <f t="shared" si="16"/>
        <v>3</v>
      </c>
      <c r="T30" s="166">
        <f t="shared" si="16"/>
        <v>2</v>
      </c>
      <c r="U30" s="166">
        <f t="shared" si="16"/>
        <v>1</v>
      </c>
      <c r="V30" s="166">
        <f t="shared" si="16"/>
        <v>8</v>
      </c>
      <c r="W30" s="166">
        <f t="shared" si="16"/>
        <v>7</v>
      </c>
      <c r="X30" s="166">
        <f t="shared" si="16"/>
        <v>6</v>
      </c>
      <c r="Y30" s="166">
        <f t="shared" si="16"/>
        <v>5</v>
      </c>
      <c r="Z30" s="166">
        <f t="shared" si="16"/>
        <v>4</v>
      </c>
      <c r="AA30" s="166">
        <f t="shared" si="16"/>
        <v>3</v>
      </c>
      <c r="AB30" s="166">
        <f t="shared" si="16"/>
        <v>2</v>
      </c>
      <c r="AC30" s="166">
        <f t="shared" si="16"/>
        <v>1</v>
      </c>
      <c r="AD30" s="166">
        <f t="shared" si="16"/>
        <v>8</v>
      </c>
      <c r="AE30" s="166">
        <f t="shared" si="16"/>
        <v>7</v>
      </c>
      <c r="AF30" s="166">
        <f t="shared" si="16"/>
        <v>6</v>
      </c>
      <c r="AG30" s="166">
        <f t="shared" si="16"/>
        <v>5</v>
      </c>
      <c r="AH30" s="166">
        <f t="shared" si="16"/>
        <v>4</v>
      </c>
      <c r="AI30" s="166">
        <f t="shared" si="16"/>
        <v>3</v>
      </c>
      <c r="AJ30" s="166">
        <f t="shared" si="16"/>
        <v>2</v>
      </c>
      <c r="AK30" s="166">
        <f t="shared" si="16"/>
        <v>1</v>
      </c>
      <c r="AN30" s="126">
        <f t="shared" si="5"/>
        <v>0</v>
      </c>
      <c r="AO30" s="126">
        <f t="shared" si="5"/>
        <v>0</v>
      </c>
      <c r="AP30" s="126">
        <f t="shared" si="5"/>
        <v>0</v>
      </c>
      <c r="AQ30" s="126">
        <f t="shared" si="5"/>
        <v>0</v>
      </c>
      <c r="AR30" s="126">
        <f t="shared" si="6"/>
        <v>1</v>
      </c>
      <c r="AS30" s="126">
        <f t="shared" si="6"/>
        <v>1</v>
      </c>
      <c r="AT30" s="126">
        <f t="shared" si="6"/>
        <v>1</v>
      </c>
      <c r="AU30" s="126">
        <f t="shared" si="6"/>
        <v>1</v>
      </c>
      <c r="AV30" s="126">
        <f t="shared" si="6"/>
        <v>1</v>
      </c>
      <c r="AW30" s="126">
        <f t="shared" si="6"/>
        <v>1</v>
      </c>
      <c r="AX30" s="126">
        <f t="shared" si="6"/>
        <v>1</v>
      </c>
      <c r="AY30" s="126">
        <f t="shared" si="6"/>
        <v>1</v>
      </c>
      <c r="AZ30" s="126">
        <f t="shared" si="6"/>
        <v>1</v>
      </c>
      <c r="BA30" s="126">
        <f t="shared" si="6"/>
        <v>1</v>
      </c>
      <c r="BB30" s="126">
        <f t="shared" si="6"/>
        <v>1</v>
      </c>
      <c r="BC30" s="126">
        <f t="shared" si="6"/>
        <v>1</v>
      </c>
      <c r="BD30" s="126">
        <f t="shared" si="6"/>
        <v>1</v>
      </c>
      <c r="BE30" s="126">
        <f t="shared" si="6"/>
        <v>1</v>
      </c>
      <c r="BF30" s="126">
        <f t="shared" si="6"/>
        <v>1</v>
      </c>
      <c r="BG30" s="126">
        <f t="shared" si="6"/>
        <v>1</v>
      </c>
      <c r="BH30" s="126">
        <f t="shared" si="7"/>
        <v>1</v>
      </c>
      <c r="BI30" s="126">
        <f t="shared" si="7"/>
        <v>1</v>
      </c>
      <c r="BJ30" s="126">
        <f t="shared" si="7"/>
        <v>1</v>
      </c>
      <c r="BK30" s="126">
        <f t="shared" si="7"/>
        <v>1</v>
      </c>
      <c r="BL30" s="126">
        <f t="shared" si="7"/>
        <v>1</v>
      </c>
      <c r="BM30" s="126">
        <f t="shared" si="7"/>
        <v>1</v>
      </c>
      <c r="BN30" s="126">
        <f t="shared" si="7"/>
        <v>1</v>
      </c>
      <c r="BO30" s="126">
        <f t="shared" si="7"/>
        <v>1</v>
      </c>
      <c r="BP30" s="126">
        <f t="shared" si="7"/>
        <v>1</v>
      </c>
      <c r="BQ30" s="126">
        <f t="shared" si="7"/>
        <v>1</v>
      </c>
      <c r="BR30" s="126">
        <f t="shared" si="7"/>
        <v>1</v>
      </c>
    </row>
    <row r="31" spans="1:70">
      <c r="A31" s="225"/>
      <c r="B31" s="228"/>
      <c r="C31" s="212"/>
      <c r="D31" s="218" t="s">
        <v>490</v>
      </c>
      <c r="E31" s="219"/>
      <c r="F31" s="219"/>
      <c r="G31" s="167">
        <f t="shared" si="13"/>
        <v>1</v>
      </c>
      <c r="H31" s="167">
        <f t="shared" ref="H31:AK31" si="17">IF(H26&lt;&gt;$B$1,H26+1,1)</f>
        <v>8</v>
      </c>
      <c r="I31" s="167">
        <f t="shared" si="17"/>
        <v>7</v>
      </c>
      <c r="J31" s="167">
        <f t="shared" si="17"/>
        <v>6</v>
      </c>
      <c r="K31" s="167">
        <f t="shared" si="17"/>
        <v>5</v>
      </c>
      <c r="L31" s="167">
        <f t="shared" si="17"/>
        <v>4</v>
      </c>
      <c r="M31" s="167">
        <f t="shared" si="17"/>
        <v>3</v>
      </c>
      <c r="N31" s="167">
        <f t="shared" si="17"/>
        <v>2</v>
      </c>
      <c r="O31" s="167">
        <f t="shared" si="17"/>
        <v>1</v>
      </c>
      <c r="P31" s="167">
        <f t="shared" si="17"/>
        <v>8</v>
      </c>
      <c r="Q31" s="167">
        <f t="shared" si="17"/>
        <v>7</v>
      </c>
      <c r="R31" s="167">
        <f t="shared" si="17"/>
        <v>6</v>
      </c>
      <c r="S31" s="167">
        <f t="shared" si="17"/>
        <v>5</v>
      </c>
      <c r="T31" s="167">
        <f t="shared" si="17"/>
        <v>4</v>
      </c>
      <c r="U31" s="167">
        <f t="shared" si="17"/>
        <v>3</v>
      </c>
      <c r="V31" s="167">
        <f t="shared" si="17"/>
        <v>2</v>
      </c>
      <c r="W31" s="167">
        <f t="shared" si="17"/>
        <v>1</v>
      </c>
      <c r="X31" s="167">
        <f t="shared" si="17"/>
        <v>8</v>
      </c>
      <c r="Y31" s="167">
        <f t="shared" si="17"/>
        <v>7</v>
      </c>
      <c r="Z31" s="167">
        <f t="shared" si="17"/>
        <v>6</v>
      </c>
      <c r="AA31" s="167">
        <f t="shared" si="17"/>
        <v>5</v>
      </c>
      <c r="AB31" s="167">
        <f t="shared" si="17"/>
        <v>4</v>
      </c>
      <c r="AC31" s="167">
        <f t="shared" si="17"/>
        <v>3</v>
      </c>
      <c r="AD31" s="167">
        <f t="shared" si="17"/>
        <v>2</v>
      </c>
      <c r="AE31" s="167">
        <f t="shared" si="17"/>
        <v>1</v>
      </c>
      <c r="AF31" s="167">
        <f t="shared" si="17"/>
        <v>8</v>
      </c>
      <c r="AG31" s="167">
        <f t="shared" si="17"/>
        <v>7</v>
      </c>
      <c r="AH31" s="167">
        <f t="shared" si="17"/>
        <v>6</v>
      </c>
      <c r="AI31" s="167">
        <f t="shared" si="17"/>
        <v>5</v>
      </c>
      <c r="AJ31" s="167">
        <f t="shared" si="17"/>
        <v>4</v>
      </c>
      <c r="AK31" s="167">
        <f t="shared" si="17"/>
        <v>3</v>
      </c>
      <c r="AN31" s="126">
        <f t="shared" si="5"/>
        <v>0</v>
      </c>
      <c r="AO31" s="126">
        <f t="shared" si="5"/>
        <v>0</v>
      </c>
      <c r="AP31" s="126">
        <f t="shared" si="5"/>
        <v>0</v>
      </c>
      <c r="AQ31" s="126">
        <f t="shared" si="5"/>
        <v>0</v>
      </c>
      <c r="AR31" s="126">
        <f t="shared" si="6"/>
        <v>1</v>
      </c>
      <c r="AS31" s="126">
        <f t="shared" si="6"/>
        <v>1</v>
      </c>
      <c r="AT31" s="126">
        <f t="shared" si="6"/>
        <v>1</v>
      </c>
      <c r="AU31" s="126">
        <f t="shared" si="6"/>
        <v>1</v>
      </c>
      <c r="AV31" s="126">
        <f t="shared" si="6"/>
        <v>1</v>
      </c>
      <c r="AW31" s="126">
        <f t="shared" si="6"/>
        <v>1</v>
      </c>
      <c r="AX31" s="126">
        <f t="shared" si="6"/>
        <v>1</v>
      </c>
      <c r="AY31" s="126">
        <f t="shared" si="6"/>
        <v>1</v>
      </c>
      <c r="AZ31" s="126">
        <f t="shared" si="6"/>
        <v>1</v>
      </c>
      <c r="BA31" s="126">
        <f t="shared" si="6"/>
        <v>1</v>
      </c>
      <c r="BB31" s="126">
        <f t="shared" si="6"/>
        <v>1</v>
      </c>
      <c r="BC31" s="126">
        <f t="shared" si="6"/>
        <v>1</v>
      </c>
      <c r="BD31" s="126">
        <f t="shared" si="6"/>
        <v>1</v>
      </c>
      <c r="BE31" s="126">
        <f t="shared" si="6"/>
        <v>1</v>
      </c>
      <c r="BF31" s="126">
        <f t="shared" si="6"/>
        <v>1</v>
      </c>
      <c r="BG31" s="126">
        <f t="shared" si="6"/>
        <v>1</v>
      </c>
      <c r="BH31" s="126">
        <f t="shared" si="7"/>
        <v>1</v>
      </c>
      <c r="BI31" s="126">
        <f t="shared" si="7"/>
        <v>1</v>
      </c>
      <c r="BJ31" s="126">
        <f t="shared" si="7"/>
        <v>1</v>
      </c>
      <c r="BK31" s="126">
        <f t="shared" si="7"/>
        <v>1</v>
      </c>
      <c r="BL31" s="126">
        <f t="shared" si="7"/>
        <v>1</v>
      </c>
      <c r="BM31" s="126">
        <f t="shared" si="7"/>
        <v>1</v>
      </c>
      <c r="BN31" s="126">
        <f t="shared" si="7"/>
        <v>1</v>
      </c>
      <c r="BO31" s="126">
        <f t="shared" si="7"/>
        <v>1</v>
      </c>
      <c r="BP31" s="126">
        <f t="shared" si="7"/>
        <v>1</v>
      </c>
      <c r="BQ31" s="126">
        <f t="shared" si="7"/>
        <v>1</v>
      </c>
      <c r="BR31" s="126">
        <f t="shared" si="7"/>
        <v>1</v>
      </c>
    </row>
    <row r="32" spans="1:70">
      <c r="A32" s="201"/>
      <c r="B32" s="202"/>
      <c r="C32" s="202"/>
      <c r="D32" s="202"/>
      <c r="E32" s="202"/>
      <c r="F32" s="202"/>
      <c r="G32" s="202"/>
      <c r="H32" s="202"/>
      <c r="I32" s="202"/>
      <c r="J32" s="202"/>
      <c r="K32" s="202"/>
      <c r="L32" s="202"/>
      <c r="M32" s="202"/>
      <c r="N32" s="202"/>
      <c r="O32" s="202"/>
      <c r="P32" s="202"/>
      <c r="Q32" s="202"/>
      <c r="R32" s="202"/>
      <c r="S32" s="202"/>
      <c r="T32" s="202"/>
      <c r="U32" s="202"/>
      <c r="V32" s="202"/>
      <c r="W32" s="202"/>
      <c r="X32" s="202"/>
      <c r="Y32" s="202"/>
      <c r="Z32" s="202"/>
      <c r="AA32" s="202"/>
      <c r="AB32" s="202"/>
      <c r="AC32" s="202"/>
      <c r="AD32" s="202"/>
      <c r="AE32" s="202"/>
      <c r="AF32" s="202"/>
      <c r="AG32" s="202"/>
      <c r="AH32" s="202"/>
      <c r="AI32" s="202"/>
      <c r="AJ32" s="202"/>
      <c r="AK32" s="203"/>
    </row>
    <row r="33" spans="1:70">
      <c r="A33" s="226">
        <v>0.41666666666666669</v>
      </c>
      <c r="B33" s="226">
        <v>0.54166666666666663</v>
      </c>
      <c r="C33" s="210" t="s">
        <v>460</v>
      </c>
      <c r="D33" s="213" t="s">
        <v>459</v>
      </c>
      <c r="E33" s="215" t="s">
        <v>458</v>
      </c>
      <c r="F33" s="152" t="s">
        <v>457</v>
      </c>
      <c r="G33" s="163">
        <f t="shared" ref="G33:G36" si="18">IF(G28&lt;&gt;$B$1,G28+1,1)</f>
        <v>4</v>
      </c>
      <c r="H33" s="163">
        <f t="shared" ref="H33:AK33" si="19">IF(H28&lt;&gt;$B$1,H28+1,1)</f>
        <v>3</v>
      </c>
      <c r="I33" s="163">
        <f t="shared" si="19"/>
        <v>2</v>
      </c>
      <c r="J33" s="163">
        <f t="shared" si="19"/>
        <v>1</v>
      </c>
      <c r="K33" s="163">
        <f t="shared" si="19"/>
        <v>8</v>
      </c>
      <c r="L33" s="163">
        <f t="shared" si="19"/>
        <v>7</v>
      </c>
      <c r="M33" s="163">
        <f t="shared" si="19"/>
        <v>6</v>
      </c>
      <c r="N33" s="163">
        <f t="shared" si="19"/>
        <v>5</v>
      </c>
      <c r="O33" s="163">
        <f t="shared" si="19"/>
        <v>4</v>
      </c>
      <c r="P33" s="163">
        <f t="shared" si="19"/>
        <v>3</v>
      </c>
      <c r="Q33" s="163">
        <f t="shared" si="19"/>
        <v>2</v>
      </c>
      <c r="R33" s="163">
        <f t="shared" si="19"/>
        <v>1</v>
      </c>
      <c r="S33" s="163">
        <f t="shared" si="19"/>
        <v>8</v>
      </c>
      <c r="T33" s="163">
        <f t="shared" si="19"/>
        <v>7</v>
      </c>
      <c r="U33" s="163">
        <f t="shared" si="19"/>
        <v>6</v>
      </c>
      <c r="V33" s="163">
        <f t="shared" si="19"/>
        <v>5</v>
      </c>
      <c r="W33" s="163">
        <f t="shared" si="19"/>
        <v>4</v>
      </c>
      <c r="X33" s="163">
        <f t="shared" si="19"/>
        <v>3</v>
      </c>
      <c r="Y33" s="163">
        <f t="shared" si="19"/>
        <v>2</v>
      </c>
      <c r="Z33" s="163">
        <f t="shared" si="19"/>
        <v>1</v>
      </c>
      <c r="AA33" s="163">
        <f t="shared" si="19"/>
        <v>8</v>
      </c>
      <c r="AB33" s="163">
        <f t="shared" si="19"/>
        <v>7</v>
      </c>
      <c r="AC33" s="163">
        <f t="shared" si="19"/>
        <v>6</v>
      </c>
      <c r="AD33" s="163">
        <f t="shared" si="19"/>
        <v>5</v>
      </c>
      <c r="AE33" s="163">
        <f t="shared" si="19"/>
        <v>4</v>
      </c>
      <c r="AF33" s="163">
        <f t="shared" si="19"/>
        <v>3</v>
      </c>
      <c r="AG33" s="163">
        <f t="shared" si="19"/>
        <v>2</v>
      </c>
      <c r="AH33" s="163">
        <f t="shared" si="19"/>
        <v>1</v>
      </c>
      <c r="AI33" s="163">
        <f t="shared" si="19"/>
        <v>8</v>
      </c>
      <c r="AJ33" s="163">
        <f t="shared" si="19"/>
        <v>7</v>
      </c>
      <c r="AK33" s="163">
        <f t="shared" si="19"/>
        <v>6</v>
      </c>
      <c r="AN33" s="126">
        <f t="shared" si="5"/>
        <v>0</v>
      </c>
      <c r="AO33" s="126">
        <f t="shared" si="5"/>
        <v>0</v>
      </c>
      <c r="AP33" s="126">
        <f t="shared" si="5"/>
        <v>0</v>
      </c>
      <c r="AQ33" s="126">
        <f t="shared" si="5"/>
        <v>0</v>
      </c>
      <c r="AR33" s="126">
        <f t="shared" si="6"/>
        <v>1</v>
      </c>
      <c r="AS33" s="126">
        <f t="shared" si="6"/>
        <v>1</v>
      </c>
      <c r="AT33" s="126">
        <f t="shared" si="6"/>
        <v>1</v>
      </c>
      <c r="AU33" s="126">
        <f t="shared" si="6"/>
        <v>1</v>
      </c>
      <c r="AV33" s="126">
        <f t="shared" si="6"/>
        <v>1</v>
      </c>
      <c r="AW33" s="126">
        <f t="shared" si="6"/>
        <v>1</v>
      </c>
      <c r="AX33" s="126">
        <f t="shared" si="6"/>
        <v>1</v>
      </c>
      <c r="AY33" s="126">
        <f t="shared" si="6"/>
        <v>1</v>
      </c>
      <c r="AZ33" s="126">
        <f t="shared" si="6"/>
        <v>1</v>
      </c>
      <c r="BA33" s="126">
        <f t="shared" si="6"/>
        <v>1</v>
      </c>
      <c r="BB33" s="126">
        <f t="shared" si="6"/>
        <v>1</v>
      </c>
      <c r="BC33" s="126">
        <f t="shared" si="6"/>
        <v>1</v>
      </c>
      <c r="BD33" s="126">
        <f t="shared" si="6"/>
        <v>1</v>
      </c>
      <c r="BE33" s="126">
        <f t="shared" si="6"/>
        <v>1</v>
      </c>
      <c r="BF33" s="126">
        <f t="shared" si="6"/>
        <v>1</v>
      </c>
      <c r="BG33" s="126">
        <f t="shared" si="6"/>
        <v>1</v>
      </c>
      <c r="BH33" s="126">
        <f t="shared" si="7"/>
        <v>1</v>
      </c>
      <c r="BI33" s="126">
        <f t="shared" si="7"/>
        <v>1</v>
      </c>
      <c r="BJ33" s="126">
        <f t="shared" si="7"/>
        <v>1</v>
      </c>
      <c r="BK33" s="126">
        <f t="shared" si="7"/>
        <v>1</v>
      </c>
      <c r="BL33" s="126">
        <f t="shared" si="7"/>
        <v>1</v>
      </c>
      <c r="BM33" s="126">
        <f t="shared" si="7"/>
        <v>1</v>
      </c>
      <c r="BN33" s="126">
        <f t="shared" si="7"/>
        <v>1</v>
      </c>
      <c r="BO33" s="126">
        <f t="shared" si="7"/>
        <v>1</v>
      </c>
      <c r="BP33" s="126">
        <f t="shared" si="7"/>
        <v>1</v>
      </c>
      <c r="BQ33" s="126">
        <f t="shared" si="7"/>
        <v>1</v>
      </c>
      <c r="BR33" s="126">
        <f t="shared" si="7"/>
        <v>1</v>
      </c>
    </row>
    <row r="34" spans="1:70">
      <c r="A34" s="227"/>
      <c r="B34" s="227"/>
      <c r="C34" s="211"/>
      <c r="D34" s="214"/>
      <c r="E34" s="214"/>
      <c r="F34" s="155" t="s">
        <v>489</v>
      </c>
      <c r="G34" s="165">
        <f t="shared" si="18"/>
        <v>6</v>
      </c>
      <c r="H34" s="165">
        <f t="shared" ref="H34:AK34" si="20">IF(H29&lt;&gt;$B$1,H29+1,1)</f>
        <v>5</v>
      </c>
      <c r="I34" s="165">
        <f t="shared" si="20"/>
        <v>4</v>
      </c>
      <c r="J34" s="165">
        <f t="shared" si="20"/>
        <v>3</v>
      </c>
      <c r="K34" s="165">
        <f t="shared" si="20"/>
        <v>2</v>
      </c>
      <c r="L34" s="165">
        <f t="shared" si="20"/>
        <v>1</v>
      </c>
      <c r="M34" s="165">
        <f t="shared" si="20"/>
        <v>8</v>
      </c>
      <c r="N34" s="165">
        <f t="shared" si="20"/>
        <v>7</v>
      </c>
      <c r="O34" s="165">
        <f t="shared" si="20"/>
        <v>6</v>
      </c>
      <c r="P34" s="165">
        <f t="shared" si="20"/>
        <v>5</v>
      </c>
      <c r="Q34" s="165">
        <f t="shared" si="20"/>
        <v>4</v>
      </c>
      <c r="R34" s="165">
        <f t="shared" si="20"/>
        <v>3</v>
      </c>
      <c r="S34" s="165">
        <f t="shared" si="20"/>
        <v>2</v>
      </c>
      <c r="T34" s="165">
        <f t="shared" si="20"/>
        <v>1</v>
      </c>
      <c r="U34" s="165">
        <f t="shared" si="20"/>
        <v>8</v>
      </c>
      <c r="V34" s="165">
        <f t="shared" si="20"/>
        <v>7</v>
      </c>
      <c r="W34" s="165">
        <f t="shared" si="20"/>
        <v>6</v>
      </c>
      <c r="X34" s="165">
        <f t="shared" si="20"/>
        <v>5</v>
      </c>
      <c r="Y34" s="165">
        <f t="shared" si="20"/>
        <v>4</v>
      </c>
      <c r="Z34" s="165">
        <f t="shared" si="20"/>
        <v>3</v>
      </c>
      <c r="AA34" s="165">
        <f t="shared" si="20"/>
        <v>2</v>
      </c>
      <c r="AB34" s="165">
        <f t="shared" si="20"/>
        <v>1</v>
      </c>
      <c r="AC34" s="165">
        <f t="shared" si="20"/>
        <v>8</v>
      </c>
      <c r="AD34" s="165">
        <f t="shared" si="20"/>
        <v>7</v>
      </c>
      <c r="AE34" s="165">
        <f t="shared" si="20"/>
        <v>6</v>
      </c>
      <c r="AF34" s="165">
        <f t="shared" si="20"/>
        <v>5</v>
      </c>
      <c r="AG34" s="165">
        <f t="shared" si="20"/>
        <v>4</v>
      </c>
      <c r="AH34" s="165">
        <f t="shared" si="20"/>
        <v>3</v>
      </c>
      <c r="AI34" s="165">
        <f t="shared" si="20"/>
        <v>2</v>
      </c>
      <c r="AJ34" s="165">
        <f t="shared" si="20"/>
        <v>1</v>
      </c>
      <c r="AK34" s="165">
        <f t="shared" si="20"/>
        <v>8</v>
      </c>
      <c r="AN34" s="126">
        <f t="shared" si="5"/>
        <v>0</v>
      </c>
      <c r="AO34" s="126">
        <f t="shared" si="5"/>
        <v>0</v>
      </c>
      <c r="AP34" s="126">
        <f t="shared" si="5"/>
        <v>0</v>
      </c>
      <c r="AQ34" s="126">
        <f t="shared" si="5"/>
        <v>0</v>
      </c>
      <c r="AR34" s="126">
        <f t="shared" si="6"/>
        <v>1</v>
      </c>
      <c r="AS34" s="126">
        <f t="shared" si="6"/>
        <v>1</v>
      </c>
      <c r="AT34" s="126">
        <f t="shared" si="6"/>
        <v>1</v>
      </c>
      <c r="AU34" s="126">
        <f t="shared" si="6"/>
        <v>1</v>
      </c>
      <c r="AV34" s="126">
        <f t="shared" si="6"/>
        <v>1</v>
      </c>
      <c r="AW34" s="126">
        <f t="shared" si="6"/>
        <v>1</v>
      </c>
      <c r="AX34" s="126">
        <f t="shared" si="6"/>
        <v>1</v>
      </c>
      <c r="AY34" s="126">
        <f t="shared" si="6"/>
        <v>1</v>
      </c>
      <c r="AZ34" s="126">
        <f t="shared" si="6"/>
        <v>1</v>
      </c>
      <c r="BA34" s="126">
        <f t="shared" si="6"/>
        <v>1</v>
      </c>
      <c r="BB34" s="126">
        <f t="shared" si="6"/>
        <v>1</v>
      </c>
      <c r="BC34" s="126">
        <f t="shared" si="6"/>
        <v>1</v>
      </c>
      <c r="BD34" s="126">
        <f t="shared" si="6"/>
        <v>1</v>
      </c>
      <c r="BE34" s="126">
        <f t="shared" si="6"/>
        <v>1</v>
      </c>
      <c r="BF34" s="126">
        <f t="shared" si="6"/>
        <v>1</v>
      </c>
      <c r="BG34" s="126">
        <f t="shared" si="6"/>
        <v>1</v>
      </c>
      <c r="BH34" s="126">
        <f t="shared" si="7"/>
        <v>1</v>
      </c>
      <c r="BI34" s="126">
        <f t="shared" si="7"/>
        <v>1</v>
      </c>
      <c r="BJ34" s="126">
        <f t="shared" si="7"/>
        <v>1</v>
      </c>
      <c r="BK34" s="126">
        <f t="shared" si="7"/>
        <v>1</v>
      </c>
      <c r="BL34" s="126">
        <f t="shared" si="7"/>
        <v>1</v>
      </c>
      <c r="BM34" s="126">
        <f t="shared" si="7"/>
        <v>1</v>
      </c>
      <c r="BN34" s="126">
        <f t="shared" si="7"/>
        <v>1</v>
      </c>
      <c r="BO34" s="126">
        <f t="shared" si="7"/>
        <v>1</v>
      </c>
      <c r="BP34" s="126">
        <f t="shared" si="7"/>
        <v>1</v>
      </c>
      <c r="BQ34" s="126">
        <f t="shared" si="7"/>
        <v>1</v>
      </c>
      <c r="BR34" s="126">
        <f t="shared" si="7"/>
        <v>1</v>
      </c>
    </row>
    <row r="35" spans="1:70">
      <c r="A35" s="227"/>
      <c r="B35" s="227"/>
      <c r="C35" s="211"/>
      <c r="D35" s="214"/>
      <c r="E35" s="216" t="s">
        <v>488</v>
      </c>
      <c r="F35" s="217"/>
      <c r="G35" s="166">
        <f t="shared" si="18"/>
        <v>8</v>
      </c>
      <c r="H35" s="166">
        <f t="shared" ref="H35:AK35" si="21">IF(H30&lt;&gt;$B$1,H30+1,1)</f>
        <v>7</v>
      </c>
      <c r="I35" s="166">
        <f t="shared" si="21"/>
        <v>6</v>
      </c>
      <c r="J35" s="166">
        <f t="shared" si="21"/>
        <v>5</v>
      </c>
      <c r="K35" s="166">
        <f t="shared" si="21"/>
        <v>4</v>
      </c>
      <c r="L35" s="166">
        <f t="shared" si="21"/>
        <v>3</v>
      </c>
      <c r="M35" s="166">
        <f t="shared" si="21"/>
        <v>2</v>
      </c>
      <c r="N35" s="166">
        <f t="shared" si="21"/>
        <v>1</v>
      </c>
      <c r="O35" s="166">
        <f t="shared" si="21"/>
        <v>8</v>
      </c>
      <c r="P35" s="166">
        <f t="shared" si="21"/>
        <v>7</v>
      </c>
      <c r="Q35" s="166">
        <f t="shared" si="21"/>
        <v>6</v>
      </c>
      <c r="R35" s="166">
        <f t="shared" si="21"/>
        <v>5</v>
      </c>
      <c r="S35" s="166">
        <f t="shared" si="21"/>
        <v>4</v>
      </c>
      <c r="T35" s="166">
        <f t="shared" si="21"/>
        <v>3</v>
      </c>
      <c r="U35" s="166">
        <f t="shared" si="21"/>
        <v>2</v>
      </c>
      <c r="V35" s="166">
        <f t="shared" si="21"/>
        <v>1</v>
      </c>
      <c r="W35" s="166">
        <f t="shared" si="21"/>
        <v>8</v>
      </c>
      <c r="X35" s="166">
        <f t="shared" si="21"/>
        <v>7</v>
      </c>
      <c r="Y35" s="166">
        <f t="shared" si="21"/>
        <v>6</v>
      </c>
      <c r="Z35" s="166">
        <f t="shared" si="21"/>
        <v>5</v>
      </c>
      <c r="AA35" s="166">
        <f t="shared" si="21"/>
        <v>4</v>
      </c>
      <c r="AB35" s="166">
        <f t="shared" si="21"/>
        <v>3</v>
      </c>
      <c r="AC35" s="166">
        <f t="shared" si="21"/>
        <v>2</v>
      </c>
      <c r="AD35" s="166">
        <f t="shared" si="21"/>
        <v>1</v>
      </c>
      <c r="AE35" s="166">
        <f t="shared" si="21"/>
        <v>8</v>
      </c>
      <c r="AF35" s="166">
        <f t="shared" si="21"/>
        <v>7</v>
      </c>
      <c r="AG35" s="166">
        <f t="shared" si="21"/>
        <v>6</v>
      </c>
      <c r="AH35" s="166">
        <f t="shared" si="21"/>
        <v>5</v>
      </c>
      <c r="AI35" s="166">
        <f t="shared" si="21"/>
        <v>4</v>
      </c>
      <c r="AJ35" s="166">
        <f t="shared" si="21"/>
        <v>3</v>
      </c>
      <c r="AK35" s="166">
        <f t="shared" si="21"/>
        <v>2</v>
      </c>
      <c r="AN35" s="126">
        <f t="shared" si="5"/>
        <v>0</v>
      </c>
      <c r="AO35" s="126">
        <f t="shared" si="5"/>
        <v>0</v>
      </c>
      <c r="AP35" s="126">
        <f t="shared" si="5"/>
        <v>0</v>
      </c>
      <c r="AQ35" s="126">
        <f t="shared" si="5"/>
        <v>0</v>
      </c>
      <c r="AR35" s="126">
        <f t="shared" si="6"/>
        <v>1</v>
      </c>
      <c r="AS35" s="126">
        <f t="shared" si="6"/>
        <v>1</v>
      </c>
      <c r="AT35" s="126">
        <f t="shared" si="6"/>
        <v>1</v>
      </c>
      <c r="AU35" s="126">
        <f t="shared" si="6"/>
        <v>1</v>
      </c>
      <c r="AV35" s="126">
        <f t="shared" si="6"/>
        <v>1</v>
      </c>
      <c r="AW35" s="126">
        <f t="shared" si="6"/>
        <v>1</v>
      </c>
      <c r="AX35" s="126">
        <f t="shared" si="6"/>
        <v>1</v>
      </c>
      <c r="AY35" s="126">
        <f t="shared" si="6"/>
        <v>1</v>
      </c>
      <c r="AZ35" s="126">
        <f t="shared" si="6"/>
        <v>1</v>
      </c>
      <c r="BA35" s="126">
        <f t="shared" si="6"/>
        <v>1</v>
      </c>
      <c r="BB35" s="126">
        <f t="shared" si="6"/>
        <v>1</v>
      </c>
      <c r="BC35" s="126">
        <f t="shared" si="6"/>
        <v>1</v>
      </c>
      <c r="BD35" s="126">
        <f t="shared" si="6"/>
        <v>1</v>
      </c>
      <c r="BE35" s="126">
        <f t="shared" si="6"/>
        <v>1</v>
      </c>
      <c r="BF35" s="126">
        <f t="shared" si="6"/>
        <v>1</v>
      </c>
      <c r="BG35" s="126">
        <f t="shared" si="6"/>
        <v>1</v>
      </c>
      <c r="BH35" s="126">
        <f t="shared" si="7"/>
        <v>1</v>
      </c>
      <c r="BI35" s="126">
        <f t="shared" si="7"/>
        <v>1</v>
      </c>
      <c r="BJ35" s="126">
        <f t="shared" si="7"/>
        <v>1</v>
      </c>
      <c r="BK35" s="126">
        <f t="shared" si="7"/>
        <v>1</v>
      </c>
      <c r="BL35" s="126">
        <f t="shared" si="7"/>
        <v>1</v>
      </c>
      <c r="BM35" s="126">
        <f t="shared" si="7"/>
        <v>1</v>
      </c>
      <c r="BN35" s="126">
        <f t="shared" si="7"/>
        <v>1</v>
      </c>
      <c r="BO35" s="126">
        <f t="shared" si="7"/>
        <v>1</v>
      </c>
      <c r="BP35" s="126">
        <f t="shared" si="7"/>
        <v>1</v>
      </c>
      <c r="BQ35" s="126">
        <f t="shared" si="7"/>
        <v>1</v>
      </c>
      <c r="BR35" s="126">
        <f t="shared" si="7"/>
        <v>1</v>
      </c>
    </row>
    <row r="36" spans="1:70">
      <c r="A36" s="228"/>
      <c r="B36" s="228"/>
      <c r="C36" s="212"/>
      <c r="D36" s="218" t="s">
        <v>490</v>
      </c>
      <c r="E36" s="219"/>
      <c r="F36" s="219"/>
      <c r="G36" s="167">
        <f t="shared" si="18"/>
        <v>2</v>
      </c>
      <c r="H36" s="167">
        <f t="shared" ref="H36:AK36" si="22">IF(H31&lt;&gt;$B$1,H31+1,1)</f>
        <v>1</v>
      </c>
      <c r="I36" s="167">
        <f t="shared" si="22"/>
        <v>8</v>
      </c>
      <c r="J36" s="167">
        <f t="shared" si="22"/>
        <v>7</v>
      </c>
      <c r="K36" s="167">
        <f t="shared" si="22"/>
        <v>6</v>
      </c>
      <c r="L36" s="167">
        <f t="shared" si="22"/>
        <v>5</v>
      </c>
      <c r="M36" s="167">
        <f t="shared" si="22"/>
        <v>4</v>
      </c>
      <c r="N36" s="167">
        <f t="shared" si="22"/>
        <v>3</v>
      </c>
      <c r="O36" s="167">
        <f t="shared" si="22"/>
        <v>2</v>
      </c>
      <c r="P36" s="167">
        <f t="shared" si="22"/>
        <v>1</v>
      </c>
      <c r="Q36" s="167">
        <f t="shared" si="22"/>
        <v>8</v>
      </c>
      <c r="R36" s="167">
        <f t="shared" si="22"/>
        <v>7</v>
      </c>
      <c r="S36" s="167">
        <f t="shared" si="22"/>
        <v>6</v>
      </c>
      <c r="T36" s="167">
        <f t="shared" si="22"/>
        <v>5</v>
      </c>
      <c r="U36" s="167">
        <f t="shared" si="22"/>
        <v>4</v>
      </c>
      <c r="V36" s="167">
        <f t="shared" si="22"/>
        <v>3</v>
      </c>
      <c r="W36" s="167">
        <f t="shared" si="22"/>
        <v>2</v>
      </c>
      <c r="X36" s="167">
        <f t="shared" si="22"/>
        <v>1</v>
      </c>
      <c r="Y36" s="167">
        <f t="shared" si="22"/>
        <v>8</v>
      </c>
      <c r="Z36" s="167">
        <f t="shared" si="22"/>
        <v>7</v>
      </c>
      <c r="AA36" s="167">
        <f t="shared" si="22"/>
        <v>6</v>
      </c>
      <c r="AB36" s="167">
        <f t="shared" si="22"/>
        <v>5</v>
      </c>
      <c r="AC36" s="167">
        <f t="shared" si="22"/>
        <v>4</v>
      </c>
      <c r="AD36" s="167">
        <f t="shared" si="22"/>
        <v>3</v>
      </c>
      <c r="AE36" s="167">
        <f t="shared" si="22"/>
        <v>2</v>
      </c>
      <c r="AF36" s="167">
        <f t="shared" si="22"/>
        <v>1</v>
      </c>
      <c r="AG36" s="167">
        <f t="shared" si="22"/>
        <v>8</v>
      </c>
      <c r="AH36" s="167">
        <f t="shared" si="22"/>
        <v>7</v>
      </c>
      <c r="AI36" s="167">
        <f t="shared" si="22"/>
        <v>6</v>
      </c>
      <c r="AJ36" s="167">
        <f t="shared" si="22"/>
        <v>5</v>
      </c>
      <c r="AK36" s="167">
        <f t="shared" si="22"/>
        <v>4</v>
      </c>
      <c r="AN36" s="126">
        <f t="shared" si="5"/>
        <v>0</v>
      </c>
      <c r="AO36" s="126">
        <f t="shared" si="5"/>
        <v>0</v>
      </c>
      <c r="AP36" s="126">
        <f t="shared" si="5"/>
        <v>0</v>
      </c>
      <c r="AQ36" s="126">
        <f t="shared" si="5"/>
        <v>0</v>
      </c>
      <c r="AR36" s="126">
        <f t="shared" si="6"/>
        <v>1</v>
      </c>
      <c r="AS36" s="126">
        <f t="shared" si="6"/>
        <v>1</v>
      </c>
      <c r="AT36" s="126">
        <f t="shared" si="6"/>
        <v>1</v>
      </c>
      <c r="AU36" s="126">
        <f t="shared" si="6"/>
        <v>1</v>
      </c>
      <c r="AV36" s="126">
        <f t="shared" si="6"/>
        <v>1</v>
      </c>
      <c r="AW36" s="126">
        <f t="shared" si="6"/>
        <v>1</v>
      </c>
      <c r="AX36" s="126">
        <f t="shared" si="6"/>
        <v>1</v>
      </c>
      <c r="AY36" s="126">
        <f t="shared" si="6"/>
        <v>1</v>
      </c>
      <c r="AZ36" s="126">
        <f t="shared" si="6"/>
        <v>1</v>
      </c>
      <c r="BA36" s="126">
        <f t="shared" si="6"/>
        <v>1</v>
      </c>
      <c r="BB36" s="126">
        <f t="shared" si="6"/>
        <v>1</v>
      </c>
      <c r="BC36" s="126">
        <f t="shared" si="6"/>
        <v>1</v>
      </c>
      <c r="BD36" s="126">
        <f t="shared" si="6"/>
        <v>1</v>
      </c>
      <c r="BE36" s="126">
        <f t="shared" si="6"/>
        <v>1</v>
      </c>
      <c r="BF36" s="126">
        <f t="shared" si="6"/>
        <v>1</v>
      </c>
      <c r="BG36" s="126">
        <f t="shared" ref="BG36:BI76" si="23">IF(OR(Z36=V36+1,V36=16),0,1)</f>
        <v>1</v>
      </c>
      <c r="BH36" s="126">
        <f t="shared" si="7"/>
        <v>1</v>
      </c>
      <c r="BI36" s="126">
        <f t="shared" si="7"/>
        <v>1</v>
      </c>
      <c r="BJ36" s="126">
        <f t="shared" si="7"/>
        <v>1</v>
      </c>
      <c r="BK36" s="126">
        <f t="shared" si="7"/>
        <v>1</v>
      </c>
      <c r="BL36" s="126">
        <f t="shared" si="7"/>
        <v>1</v>
      </c>
      <c r="BM36" s="126">
        <f t="shared" si="7"/>
        <v>1</v>
      </c>
      <c r="BN36" s="126">
        <f t="shared" si="7"/>
        <v>1</v>
      </c>
      <c r="BO36" s="126">
        <f t="shared" si="7"/>
        <v>1</v>
      </c>
      <c r="BP36" s="126">
        <f t="shared" si="7"/>
        <v>1</v>
      </c>
      <c r="BQ36" s="126">
        <f t="shared" si="7"/>
        <v>1</v>
      </c>
      <c r="BR36" s="126">
        <f t="shared" si="7"/>
        <v>1</v>
      </c>
    </row>
    <row r="37" spans="1:70">
      <c r="A37" s="201"/>
      <c r="B37" s="202"/>
      <c r="C37" s="202"/>
      <c r="D37" s="202"/>
      <c r="E37" s="202"/>
      <c r="F37" s="202"/>
      <c r="G37" s="202"/>
      <c r="H37" s="202"/>
      <c r="I37" s="202"/>
      <c r="J37" s="202"/>
      <c r="K37" s="202"/>
      <c r="L37" s="202"/>
      <c r="M37" s="202"/>
      <c r="N37" s="202"/>
      <c r="O37" s="202"/>
      <c r="P37" s="202"/>
      <c r="Q37" s="202"/>
      <c r="R37" s="202"/>
      <c r="S37" s="202"/>
      <c r="T37" s="202"/>
      <c r="U37" s="202"/>
      <c r="V37" s="202"/>
      <c r="W37" s="202"/>
      <c r="X37" s="202"/>
      <c r="Y37" s="202"/>
      <c r="Z37" s="202"/>
      <c r="AA37" s="202"/>
      <c r="AB37" s="202"/>
      <c r="AC37" s="202"/>
      <c r="AD37" s="202"/>
      <c r="AE37" s="202"/>
      <c r="AF37" s="202"/>
      <c r="AG37" s="202"/>
      <c r="AH37" s="202"/>
      <c r="AI37" s="202"/>
      <c r="AJ37" s="202"/>
      <c r="AK37" s="203"/>
    </row>
    <row r="38" spans="1:70">
      <c r="A38" s="226">
        <v>0.54166666666666663</v>
      </c>
      <c r="B38" s="226">
        <v>0.66666666666666663</v>
      </c>
      <c r="C38" s="210" t="s">
        <v>460</v>
      </c>
      <c r="D38" s="213" t="s">
        <v>459</v>
      </c>
      <c r="E38" s="215" t="s">
        <v>458</v>
      </c>
      <c r="F38" s="152" t="s">
        <v>457</v>
      </c>
      <c r="G38" s="163">
        <f t="shared" ref="G38:V41" si="24">IF(G33&lt;&gt;$B$1,G33+1,1)</f>
        <v>5</v>
      </c>
      <c r="H38" s="163">
        <f t="shared" si="24"/>
        <v>4</v>
      </c>
      <c r="I38" s="163">
        <f t="shared" si="24"/>
        <v>3</v>
      </c>
      <c r="J38" s="163">
        <f t="shared" si="24"/>
        <v>2</v>
      </c>
      <c r="K38" s="163">
        <f t="shared" si="24"/>
        <v>1</v>
      </c>
      <c r="L38" s="163">
        <f t="shared" si="24"/>
        <v>8</v>
      </c>
      <c r="M38" s="163">
        <f t="shared" si="24"/>
        <v>7</v>
      </c>
      <c r="N38" s="163">
        <f t="shared" si="24"/>
        <v>6</v>
      </c>
      <c r="O38" s="163">
        <f t="shared" si="24"/>
        <v>5</v>
      </c>
      <c r="P38" s="163">
        <f t="shared" si="24"/>
        <v>4</v>
      </c>
      <c r="Q38" s="163">
        <f t="shared" si="24"/>
        <v>3</v>
      </c>
      <c r="R38" s="163">
        <f t="shared" si="24"/>
        <v>2</v>
      </c>
      <c r="S38" s="163">
        <f t="shared" si="24"/>
        <v>1</v>
      </c>
      <c r="T38" s="163">
        <f t="shared" si="24"/>
        <v>8</v>
      </c>
      <c r="U38" s="163">
        <f t="shared" si="24"/>
        <v>7</v>
      </c>
      <c r="V38" s="163">
        <f t="shared" si="24"/>
        <v>6</v>
      </c>
      <c r="W38" s="163">
        <f t="shared" ref="W38:AK38" si="25">IF(W33&lt;&gt;$B$1,W33+1,1)</f>
        <v>5</v>
      </c>
      <c r="X38" s="163">
        <f t="shared" si="25"/>
        <v>4</v>
      </c>
      <c r="Y38" s="163">
        <f t="shared" si="25"/>
        <v>3</v>
      </c>
      <c r="Z38" s="163">
        <f t="shared" si="25"/>
        <v>2</v>
      </c>
      <c r="AA38" s="163">
        <f t="shared" si="25"/>
        <v>1</v>
      </c>
      <c r="AB38" s="163">
        <f t="shared" si="25"/>
        <v>8</v>
      </c>
      <c r="AC38" s="163">
        <f t="shared" si="25"/>
        <v>7</v>
      </c>
      <c r="AD38" s="163">
        <f t="shared" si="25"/>
        <v>6</v>
      </c>
      <c r="AE38" s="163">
        <f t="shared" si="25"/>
        <v>5</v>
      </c>
      <c r="AF38" s="163">
        <f t="shared" si="25"/>
        <v>4</v>
      </c>
      <c r="AG38" s="163">
        <f t="shared" si="25"/>
        <v>3</v>
      </c>
      <c r="AH38" s="163">
        <f t="shared" si="25"/>
        <v>2</v>
      </c>
      <c r="AI38" s="163">
        <f t="shared" si="25"/>
        <v>1</v>
      </c>
      <c r="AJ38" s="163">
        <f t="shared" si="25"/>
        <v>8</v>
      </c>
      <c r="AK38" s="163">
        <f t="shared" si="25"/>
        <v>7</v>
      </c>
      <c r="AN38" s="126">
        <f t="shared" si="5"/>
        <v>0</v>
      </c>
      <c r="AO38" s="126">
        <f t="shared" si="5"/>
        <v>0</v>
      </c>
      <c r="AP38" s="126">
        <f t="shared" si="5"/>
        <v>0</v>
      </c>
      <c r="AQ38" s="126">
        <f t="shared" si="5"/>
        <v>0</v>
      </c>
      <c r="AR38" s="126">
        <f t="shared" ref="AR38:BF58" si="26">IF(OR(K38=G38+1,G38=16),0,1)</f>
        <v>1</v>
      </c>
      <c r="AS38" s="126">
        <f t="shared" si="26"/>
        <v>1</v>
      </c>
      <c r="AT38" s="126">
        <f t="shared" si="26"/>
        <v>1</v>
      </c>
      <c r="AU38" s="126">
        <f t="shared" si="26"/>
        <v>1</v>
      </c>
      <c r="AV38" s="126">
        <f t="shared" si="26"/>
        <v>1</v>
      </c>
      <c r="AW38" s="126">
        <f t="shared" si="26"/>
        <v>1</v>
      </c>
      <c r="AX38" s="126">
        <f t="shared" si="26"/>
        <v>1</v>
      </c>
      <c r="AY38" s="126">
        <f t="shared" si="26"/>
        <v>1</v>
      </c>
      <c r="AZ38" s="126">
        <f t="shared" si="26"/>
        <v>1</v>
      </c>
      <c r="BA38" s="126">
        <f t="shared" si="26"/>
        <v>1</v>
      </c>
      <c r="BB38" s="126">
        <f t="shared" si="26"/>
        <v>1</v>
      </c>
      <c r="BC38" s="126">
        <f t="shared" si="26"/>
        <v>1</v>
      </c>
      <c r="BD38" s="126">
        <f t="shared" si="26"/>
        <v>1</v>
      </c>
      <c r="BE38" s="126">
        <f t="shared" si="26"/>
        <v>1</v>
      </c>
      <c r="BF38" s="126">
        <f t="shared" si="26"/>
        <v>1</v>
      </c>
      <c r="BG38" s="126">
        <f t="shared" si="23"/>
        <v>1</v>
      </c>
      <c r="BH38" s="126">
        <f t="shared" si="7"/>
        <v>1</v>
      </c>
      <c r="BI38" s="126">
        <f t="shared" si="7"/>
        <v>1</v>
      </c>
      <c r="BJ38" s="126">
        <f t="shared" si="7"/>
        <v>1</v>
      </c>
      <c r="BK38" s="126">
        <f t="shared" si="7"/>
        <v>1</v>
      </c>
      <c r="BL38" s="126">
        <f t="shared" si="7"/>
        <v>1</v>
      </c>
      <c r="BM38" s="126">
        <f t="shared" si="7"/>
        <v>1</v>
      </c>
      <c r="BN38" s="126">
        <f t="shared" si="7"/>
        <v>1</v>
      </c>
      <c r="BO38" s="126">
        <f t="shared" si="7"/>
        <v>1</v>
      </c>
      <c r="BP38" s="126">
        <f t="shared" si="7"/>
        <v>1</v>
      </c>
      <c r="BQ38" s="126">
        <f t="shared" si="7"/>
        <v>1</v>
      </c>
      <c r="BR38" s="126">
        <f t="shared" si="7"/>
        <v>1</v>
      </c>
    </row>
    <row r="39" spans="1:70">
      <c r="A39" s="227"/>
      <c r="B39" s="227"/>
      <c r="C39" s="211"/>
      <c r="D39" s="214"/>
      <c r="E39" s="214"/>
      <c r="F39" s="155" t="s">
        <v>489</v>
      </c>
      <c r="G39" s="165">
        <f t="shared" si="24"/>
        <v>7</v>
      </c>
      <c r="H39" s="165">
        <f t="shared" ref="H39:AK39" si="27">IF(H34&lt;&gt;$B$1,H34+1,1)</f>
        <v>6</v>
      </c>
      <c r="I39" s="165">
        <f t="shared" si="27"/>
        <v>5</v>
      </c>
      <c r="J39" s="165">
        <f t="shared" si="27"/>
        <v>4</v>
      </c>
      <c r="K39" s="165">
        <f t="shared" si="27"/>
        <v>3</v>
      </c>
      <c r="L39" s="165">
        <f t="shared" si="27"/>
        <v>2</v>
      </c>
      <c r="M39" s="165">
        <f t="shared" si="27"/>
        <v>1</v>
      </c>
      <c r="N39" s="165">
        <f t="shared" si="27"/>
        <v>8</v>
      </c>
      <c r="O39" s="165">
        <f t="shared" si="27"/>
        <v>7</v>
      </c>
      <c r="P39" s="165">
        <f t="shared" si="27"/>
        <v>6</v>
      </c>
      <c r="Q39" s="165">
        <f t="shared" si="27"/>
        <v>5</v>
      </c>
      <c r="R39" s="165">
        <f t="shared" si="27"/>
        <v>4</v>
      </c>
      <c r="S39" s="165">
        <f t="shared" si="27"/>
        <v>3</v>
      </c>
      <c r="T39" s="165">
        <f t="shared" si="27"/>
        <v>2</v>
      </c>
      <c r="U39" s="165">
        <f t="shared" si="27"/>
        <v>1</v>
      </c>
      <c r="V39" s="165">
        <f t="shared" si="27"/>
        <v>8</v>
      </c>
      <c r="W39" s="165">
        <f t="shared" si="27"/>
        <v>7</v>
      </c>
      <c r="X39" s="165">
        <f t="shared" si="27"/>
        <v>6</v>
      </c>
      <c r="Y39" s="165">
        <f t="shared" si="27"/>
        <v>5</v>
      </c>
      <c r="Z39" s="165">
        <f t="shared" si="27"/>
        <v>4</v>
      </c>
      <c r="AA39" s="165">
        <f t="shared" si="27"/>
        <v>3</v>
      </c>
      <c r="AB39" s="165">
        <f t="shared" si="27"/>
        <v>2</v>
      </c>
      <c r="AC39" s="165">
        <f t="shared" si="27"/>
        <v>1</v>
      </c>
      <c r="AD39" s="165">
        <f t="shared" si="27"/>
        <v>8</v>
      </c>
      <c r="AE39" s="165">
        <f t="shared" si="27"/>
        <v>7</v>
      </c>
      <c r="AF39" s="165">
        <f t="shared" si="27"/>
        <v>6</v>
      </c>
      <c r="AG39" s="165">
        <f t="shared" si="27"/>
        <v>5</v>
      </c>
      <c r="AH39" s="165">
        <f t="shared" si="27"/>
        <v>4</v>
      </c>
      <c r="AI39" s="165">
        <f t="shared" si="27"/>
        <v>3</v>
      </c>
      <c r="AJ39" s="165">
        <f t="shared" si="27"/>
        <v>2</v>
      </c>
      <c r="AK39" s="165">
        <f t="shared" si="27"/>
        <v>1</v>
      </c>
      <c r="AN39" s="126">
        <f t="shared" si="5"/>
        <v>0</v>
      </c>
      <c r="AO39" s="126">
        <f t="shared" si="5"/>
        <v>0</v>
      </c>
      <c r="AP39" s="126">
        <f t="shared" si="5"/>
        <v>0</v>
      </c>
      <c r="AQ39" s="126">
        <f t="shared" si="5"/>
        <v>0</v>
      </c>
      <c r="AR39" s="126">
        <f t="shared" si="26"/>
        <v>1</v>
      </c>
      <c r="AS39" s="126">
        <f t="shared" si="26"/>
        <v>1</v>
      </c>
      <c r="AT39" s="126">
        <f t="shared" si="26"/>
        <v>1</v>
      </c>
      <c r="AU39" s="126">
        <f t="shared" si="26"/>
        <v>1</v>
      </c>
      <c r="AV39" s="126">
        <f t="shared" si="26"/>
        <v>1</v>
      </c>
      <c r="AW39" s="126">
        <f t="shared" si="26"/>
        <v>1</v>
      </c>
      <c r="AX39" s="126">
        <f t="shared" si="26"/>
        <v>1</v>
      </c>
      <c r="AY39" s="126">
        <f t="shared" si="26"/>
        <v>1</v>
      </c>
      <c r="AZ39" s="126">
        <f t="shared" si="26"/>
        <v>1</v>
      </c>
      <c r="BA39" s="126">
        <f t="shared" si="26"/>
        <v>1</v>
      </c>
      <c r="BB39" s="126">
        <f t="shared" si="26"/>
        <v>1</v>
      </c>
      <c r="BC39" s="126">
        <f t="shared" si="26"/>
        <v>1</v>
      </c>
      <c r="BD39" s="126">
        <f t="shared" si="26"/>
        <v>1</v>
      </c>
      <c r="BE39" s="126">
        <f t="shared" si="26"/>
        <v>1</v>
      </c>
      <c r="BF39" s="126">
        <f t="shared" si="26"/>
        <v>1</v>
      </c>
      <c r="BG39" s="126">
        <f t="shared" si="23"/>
        <v>1</v>
      </c>
      <c r="BH39" s="126">
        <f t="shared" si="7"/>
        <v>1</v>
      </c>
      <c r="BI39" s="126">
        <f t="shared" si="7"/>
        <v>1</v>
      </c>
      <c r="BJ39" s="126">
        <f t="shared" si="7"/>
        <v>1</v>
      </c>
      <c r="BK39" s="126">
        <f t="shared" si="7"/>
        <v>1</v>
      </c>
      <c r="BL39" s="126">
        <f t="shared" si="7"/>
        <v>1</v>
      </c>
      <c r="BM39" s="126">
        <f t="shared" si="7"/>
        <v>1</v>
      </c>
      <c r="BN39" s="126">
        <f t="shared" si="7"/>
        <v>1</v>
      </c>
      <c r="BO39" s="126">
        <f t="shared" si="7"/>
        <v>1</v>
      </c>
      <c r="BP39" s="126">
        <f t="shared" si="7"/>
        <v>1</v>
      </c>
      <c r="BQ39" s="126">
        <f t="shared" si="7"/>
        <v>1</v>
      </c>
      <c r="BR39" s="126">
        <f t="shared" si="7"/>
        <v>1</v>
      </c>
    </row>
    <row r="40" spans="1:70">
      <c r="A40" s="227"/>
      <c r="B40" s="227"/>
      <c r="C40" s="211"/>
      <c r="D40" s="214"/>
      <c r="E40" s="216" t="s">
        <v>488</v>
      </c>
      <c r="F40" s="217"/>
      <c r="G40" s="166">
        <f t="shared" si="24"/>
        <v>1</v>
      </c>
      <c r="H40" s="166">
        <f t="shared" ref="H40:AK40" si="28">IF(H35&lt;&gt;$B$1,H35+1,1)</f>
        <v>8</v>
      </c>
      <c r="I40" s="166">
        <f t="shared" si="28"/>
        <v>7</v>
      </c>
      <c r="J40" s="166">
        <f t="shared" si="28"/>
        <v>6</v>
      </c>
      <c r="K40" s="166">
        <f t="shared" si="28"/>
        <v>5</v>
      </c>
      <c r="L40" s="166">
        <f t="shared" si="28"/>
        <v>4</v>
      </c>
      <c r="M40" s="166">
        <f t="shared" si="28"/>
        <v>3</v>
      </c>
      <c r="N40" s="166">
        <f t="shared" si="28"/>
        <v>2</v>
      </c>
      <c r="O40" s="166">
        <f t="shared" si="28"/>
        <v>1</v>
      </c>
      <c r="P40" s="166">
        <f t="shared" si="28"/>
        <v>8</v>
      </c>
      <c r="Q40" s="166">
        <f t="shared" si="28"/>
        <v>7</v>
      </c>
      <c r="R40" s="166">
        <f t="shared" si="28"/>
        <v>6</v>
      </c>
      <c r="S40" s="166">
        <f t="shared" si="28"/>
        <v>5</v>
      </c>
      <c r="T40" s="166">
        <f t="shared" si="28"/>
        <v>4</v>
      </c>
      <c r="U40" s="166">
        <f t="shared" si="28"/>
        <v>3</v>
      </c>
      <c r="V40" s="166">
        <f t="shared" si="28"/>
        <v>2</v>
      </c>
      <c r="W40" s="166">
        <f t="shared" si="28"/>
        <v>1</v>
      </c>
      <c r="X40" s="166">
        <f t="shared" si="28"/>
        <v>8</v>
      </c>
      <c r="Y40" s="166">
        <f t="shared" si="28"/>
        <v>7</v>
      </c>
      <c r="Z40" s="166">
        <f t="shared" si="28"/>
        <v>6</v>
      </c>
      <c r="AA40" s="166">
        <f t="shared" si="28"/>
        <v>5</v>
      </c>
      <c r="AB40" s="166">
        <f t="shared" si="28"/>
        <v>4</v>
      </c>
      <c r="AC40" s="166">
        <f t="shared" si="28"/>
        <v>3</v>
      </c>
      <c r="AD40" s="166">
        <f t="shared" si="28"/>
        <v>2</v>
      </c>
      <c r="AE40" s="166">
        <f t="shared" si="28"/>
        <v>1</v>
      </c>
      <c r="AF40" s="166">
        <f t="shared" si="28"/>
        <v>8</v>
      </c>
      <c r="AG40" s="166">
        <f t="shared" si="28"/>
        <v>7</v>
      </c>
      <c r="AH40" s="166">
        <f t="shared" si="28"/>
        <v>6</v>
      </c>
      <c r="AI40" s="166">
        <f t="shared" si="28"/>
        <v>5</v>
      </c>
      <c r="AJ40" s="166">
        <f t="shared" si="28"/>
        <v>4</v>
      </c>
      <c r="AK40" s="166">
        <f t="shared" si="28"/>
        <v>3</v>
      </c>
      <c r="AN40" s="126">
        <f t="shared" si="5"/>
        <v>0</v>
      </c>
      <c r="AO40" s="126">
        <f t="shared" si="5"/>
        <v>0</v>
      </c>
      <c r="AP40" s="126">
        <f t="shared" si="5"/>
        <v>0</v>
      </c>
      <c r="AQ40" s="126">
        <f t="shared" si="5"/>
        <v>0</v>
      </c>
      <c r="AR40" s="126">
        <f t="shared" si="26"/>
        <v>1</v>
      </c>
      <c r="AS40" s="126">
        <f t="shared" si="26"/>
        <v>1</v>
      </c>
      <c r="AT40" s="126">
        <f t="shared" si="26"/>
        <v>1</v>
      </c>
      <c r="AU40" s="126">
        <f t="shared" si="26"/>
        <v>1</v>
      </c>
      <c r="AV40" s="126">
        <f t="shared" si="26"/>
        <v>1</v>
      </c>
      <c r="AW40" s="126">
        <f t="shared" si="26"/>
        <v>1</v>
      </c>
      <c r="AX40" s="126">
        <f t="shared" si="26"/>
        <v>1</v>
      </c>
      <c r="AY40" s="126">
        <f t="shared" si="26"/>
        <v>1</v>
      </c>
      <c r="AZ40" s="126">
        <f t="shared" si="26"/>
        <v>1</v>
      </c>
      <c r="BA40" s="126">
        <f t="shared" si="26"/>
        <v>1</v>
      </c>
      <c r="BB40" s="126">
        <f t="shared" si="26"/>
        <v>1</v>
      </c>
      <c r="BC40" s="126">
        <f t="shared" si="26"/>
        <v>1</v>
      </c>
      <c r="BD40" s="126">
        <f t="shared" si="26"/>
        <v>1</v>
      </c>
      <c r="BE40" s="126">
        <f t="shared" si="26"/>
        <v>1</v>
      </c>
      <c r="BF40" s="126">
        <f t="shared" si="26"/>
        <v>1</v>
      </c>
      <c r="BG40" s="126">
        <f t="shared" si="23"/>
        <v>1</v>
      </c>
      <c r="BH40" s="126">
        <f t="shared" si="7"/>
        <v>1</v>
      </c>
      <c r="BI40" s="126">
        <f t="shared" si="7"/>
        <v>1</v>
      </c>
      <c r="BJ40" s="126">
        <f t="shared" si="7"/>
        <v>1</v>
      </c>
      <c r="BK40" s="126">
        <f t="shared" si="7"/>
        <v>1</v>
      </c>
      <c r="BL40" s="126">
        <f t="shared" si="7"/>
        <v>1</v>
      </c>
      <c r="BM40" s="126">
        <f t="shared" si="7"/>
        <v>1</v>
      </c>
      <c r="BN40" s="126">
        <f t="shared" si="7"/>
        <v>1</v>
      </c>
      <c r="BO40" s="126">
        <f t="shared" si="7"/>
        <v>1</v>
      </c>
      <c r="BP40" s="126">
        <f t="shared" si="7"/>
        <v>1</v>
      </c>
      <c r="BQ40" s="126">
        <f t="shared" si="7"/>
        <v>1</v>
      </c>
      <c r="BR40" s="126">
        <f t="shared" si="7"/>
        <v>1</v>
      </c>
    </row>
    <row r="41" spans="1:70">
      <c r="A41" s="228"/>
      <c r="B41" s="228"/>
      <c r="C41" s="212"/>
      <c r="D41" s="218" t="s">
        <v>490</v>
      </c>
      <c r="E41" s="219"/>
      <c r="F41" s="219"/>
      <c r="G41" s="167">
        <f t="shared" si="24"/>
        <v>3</v>
      </c>
      <c r="H41" s="167">
        <f t="shared" ref="H41:AK41" si="29">IF(H36&lt;&gt;$B$1,H36+1,1)</f>
        <v>2</v>
      </c>
      <c r="I41" s="167">
        <f t="shared" si="29"/>
        <v>1</v>
      </c>
      <c r="J41" s="167">
        <f t="shared" si="29"/>
        <v>8</v>
      </c>
      <c r="K41" s="167">
        <f t="shared" si="29"/>
        <v>7</v>
      </c>
      <c r="L41" s="167">
        <f t="shared" si="29"/>
        <v>6</v>
      </c>
      <c r="M41" s="167">
        <f t="shared" si="29"/>
        <v>5</v>
      </c>
      <c r="N41" s="167">
        <f t="shared" si="29"/>
        <v>4</v>
      </c>
      <c r="O41" s="167">
        <f t="shared" si="29"/>
        <v>3</v>
      </c>
      <c r="P41" s="167">
        <f t="shared" si="29"/>
        <v>2</v>
      </c>
      <c r="Q41" s="167">
        <f t="shared" si="29"/>
        <v>1</v>
      </c>
      <c r="R41" s="167">
        <f t="shared" si="29"/>
        <v>8</v>
      </c>
      <c r="S41" s="167">
        <f t="shared" si="29"/>
        <v>7</v>
      </c>
      <c r="T41" s="167">
        <f t="shared" si="29"/>
        <v>6</v>
      </c>
      <c r="U41" s="167">
        <f t="shared" si="29"/>
        <v>5</v>
      </c>
      <c r="V41" s="167">
        <f t="shared" si="29"/>
        <v>4</v>
      </c>
      <c r="W41" s="167">
        <f t="shared" si="29"/>
        <v>3</v>
      </c>
      <c r="X41" s="167">
        <f t="shared" si="29"/>
        <v>2</v>
      </c>
      <c r="Y41" s="167">
        <f t="shared" si="29"/>
        <v>1</v>
      </c>
      <c r="Z41" s="167">
        <f t="shared" si="29"/>
        <v>8</v>
      </c>
      <c r="AA41" s="167">
        <f t="shared" si="29"/>
        <v>7</v>
      </c>
      <c r="AB41" s="167">
        <f t="shared" si="29"/>
        <v>6</v>
      </c>
      <c r="AC41" s="167">
        <f t="shared" si="29"/>
        <v>5</v>
      </c>
      <c r="AD41" s="167">
        <f t="shared" si="29"/>
        <v>4</v>
      </c>
      <c r="AE41" s="167">
        <f t="shared" si="29"/>
        <v>3</v>
      </c>
      <c r="AF41" s="167">
        <f t="shared" si="29"/>
        <v>2</v>
      </c>
      <c r="AG41" s="167">
        <f t="shared" si="29"/>
        <v>1</v>
      </c>
      <c r="AH41" s="167">
        <f t="shared" si="29"/>
        <v>8</v>
      </c>
      <c r="AI41" s="167">
        <f t="shared" si="29"/>
        <v>7</v>
      </c>
      <c r="AJ41" s="167">
        <f t="shared" si="29"/>
        <v>6</v>
      </c>
      <c r="AK41" s="167">
        <f t="shared" si="29"/>
        <v>5</v>
      </c>
      <c r="AN41" s="126">
        <f t="shared" si="5"/>
        <v>0</v>
      </c>
      <c r="AO41" s="126">
        <f t="shared" si="5"/>
        <v>0</v>
      </c>
      <c r="AP41" s="126">
        <f t="shared" si="5"/>
        <v>0</v>
      </c>
      <c r="AQ41" s="126">
        <f t="shared" si="5"/>
        <v>0</v>
      </c>
      <c r="AR41" s="126">
        <f t="shared" si="26"/>
        <v>1</v>
      </c>
      <c r="AS41" s="126">
        <f t="shared" si="26"/>
        <v>1</v>
      </c>
      <c r="AT41" s="126">
        <f t="shared" si="26"/>
        <v>1</v>
      </c>
      <c r="AU41" s="126">
        <f t="shared" si="26"/>
        <v>1</v>
      </c>
      <c r="AV41" s="126">
        <f t="shared" si="26"/>
        <v>1</v>
      </c>
      <c r="AW41" s="126">
        <f t="shared" si="26"/>
        <v>1</v>
      </c>
      <c r="AX41" s="126">
        <f t="shared" si="26"/>
        <v>1</v>
      </c>
      <c r="AY41" s="126">
        <f t="shared" si="26"/>
        <v>1</v>
      </c>
      <c r="AZ41" s="126">
        <f t="shared" si="26"/>
        <v>1</v>
      </c>
      <c r="BA41" s="126">
        <f t="shared" si="26"/>
        <v>1</v>
      </c>
      <c r="BB41" s="126">
        <f t="shared" si="26"/>
        <v>1</v>
      </c>
      <c r="BC41" s="126">
        <f t="shared" si="26"/>
        <v>1</v>
      </c>
      <c r="BD41" s="126">
        <f t="shared" si="26"/>
        <v>1</v>
      </c>
      <c r="BE41" s="126">
        <f t="shared" si="26"/>
        <v>1</v>
      </c>
      <c r="BF41" s="126">
        <f t="shared" si="26"/>
        <v>1</v>
      </c>
      <c r="BG41" s="126">
        <f t="shared" si="23"/>
        <v>1</v>
      </c>
      <c r="BH41" s="126">
        <f t="shared" si="7"/>
        <v>1</v>
      </c>
      <c r="BI41" s="126">
        <f t="shared" si="7"/>
        <v>1</v>
      </c>
      <c r="BJ41" s="126">
        <f t="shared" si="7"/>
        <v>1</v>
      </c>
      <c r="BK41" s="126">
        <f t="shared" si="7"/>
        <v>1</v>
      </c>
      <c r="BL41" s="126">
        <f t="shared" si="7"/>
        <v>1</v>
      </c>
      <c r="BM41" s="126">
        <f t="shared" si="7"/>
        <v>1</v>
      </c>
      <c r="BN41" s="126">
        <f t="shared" si="7"/>
        <v>1</v>
      </c>
      <c r="BO41" s="126">
        <f t="shared" si="7"/>
        <v>1</v>
      </c>
      <c r="BP41" s="126">
        <f t="shared" si="7"/>
        <v>1</v>
      </c>
      <c r="BQ41" s="126">
        <f t="shared" si="7"/>
        <v>1</v>
      </c>
      <c r="BR41" s="126">
        <f t="shared" si="7"/>
        <v>1</v>
      </c>
    </row>
    <row r="42" spans="1:70">
      <c r="A42" s="201"/>
      <c r="B42" s="202"/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  <c r="P42" s="202"/>
      <c r="Q42" s="202"/>
      <c r="R42" s="202"/>
      <c r="S42" s="202"/>
      <c r="T42" s="202"/>
      <c r="U42" s="202"/>
      <c r="V42" s="202"/>
      <c r="W42" s="202"/>
      <c r="X42" s="202"/>
      <c r="Y42" s="202"/>
      <c r="Z42" s="202"/>
      <c r="AA42" s="202"/>
      <c r="AB42" s="202"/>
      <c r="AC42" s="202"/>
      <c r="AD42" s="202"/>
      <c r="AE42" s="202"/>
      <c r="AF42" s="202"/>
      <c r="AG42" s="202"/>
      <c r="AH42" s="202"/>
      <c r="AI42" s="202"/>
      <c r="AJ42" s="202"/>
      <c r="AK42" s="203"/>
    </row>
    <row r="43" spans="1:70">
      <c r="A43" s="226">
        <v>0.66666666666666663</v>
      </c>
      <c r="B43" s="226">
        <v>0.79166666666666663</v>
      </c>
      <c r="C43" s="210" t="s">
        <v>460</v>
      </c>
      <c r="D43" s="213" t="s">
        <v>459</v>
      </c>
      <c r="E43" s="215" t="s">
        <v>458</v>
      </c>
      <c r="F43" s="152" t="s">
        <v>457</v>
      </c>
      <c r="G43" s="163">
        <f t="shared" ref="G43" si="30">IF(G38&lt;&gt;$B$1,G38+1,1)</f>
        <v>6</v>
      </c>
      <c r="H43" s="163">
        <f t="shared" ref="H43:AK43" si="31">IF(H38&lt;&gt;$B$1,H38+1,1)</f>
        <v>5</v>
      </c>
      <c r="I43" s="163">
        <f t="shared" si="31"/>
        <v>4</v>
      </c>
      <c r="J43" s="163">
        <f t="shared" si="31"/>
        <v>3</v>
      </c>
      <c r="K43" s="163">
        <f t="shared" si="31"/>
        <v>2</v>
      </c>
      <c r="L43" s="163">
        <f t="shared" si="31"/>
        <v>1</v>
      </c>
      <c r="M43" s="163">
        <f t="shared" si="31"/>
        <v>8</v>
      </c>
      <c r="N43" s="163">
        <f t="shared" si="31"/>
        <v>7</v>
      </c>
      <c r="O43" s="163">
        <f t="shared" si="31"/>
        <v>6</v>
      </c>
      <c r="P43" s="163">
        <f t="shared" si="31"/>
        <v>5</v>
      </c>
      <c r="Q43" s="163">
        <f t="shared" si="31"/>
        <v>4</v>
      </c>
      <c r="R43" s="163">
        <f t="shared" si="31"/>
        <v>3</v>
      </c>
      <c r="S43" s="163">
        <f t="shared" si="31"/>
        <v>2</v>
      </c>
      <c r="T43" s="163">
        <f t="shared" si="31"/>
        <v>1</v>
      </c>
      <c r="U43" s="163">
        <f t="shared" si="31"/>
        <v>8</v>
      </c>
      <c r="V43" s="163">
        <f t="shared" si="31"/>
        <v>7</v>
      </c>
      <c r="W43" s="163">
        <f t="shared" si="31"/>
        <v>6</v>
      </c>
      <c r="X43" s="163">
        <f t="shared" si="31"/>
        <v>5</v>
      </c>
      <c r="Y43" s="163">
        <f t="shared" si="31"/>
        <v>4</v>
      </c>
      <c r="Z43" s="163">
        <f t="shared" si="31"/>
        <v>3</v>
      </c>
      <c r="AA43" s="163">
        <f t="shared" si="31"/>
        <v>2</v>
      </c>
      <c r="AB43" s="163">
        <f t="shared" si="31"/>
        <v>1</v>
      </c>
      <c r="AC43" s="163">
        <f t="shared" si="31"/>
        <v>8</v>
      </c>
      <c r="AD43" s="163">
        <f t="shared" si="31"/>
        <v>7</v>
      </c>
      <c r="AE43" s="163">
        <f t="shared" si="31"/>
        <v>6</v>
      </c>
      <c r="AF43" s="163">
        <f t="shared" si="31"/>
        <v>5</v>
      </c>
      <c r="AG43" s="163">
        <f t="shared" si="31"/>
        <v>4</v>
      </c>
      <c r="AH43" s="163">
        <f t="shared" si="31"/>
        <v>3</v>
      </c>
      <c r="AI43" s="163">
        <f t="shared" si="31"/>
        <v>2</v>
      </c>
      <c r="AJ43" s="163">
        <f t="shared" si="31"/>
        <v>1</v>
      </c>
      <c r="AK43" s="163">
        <f t="shared" si="31"/>
        <v>8</v>
      </c>
      <c r="AN43" s="126">
        <f t="shared" si="5"/>
        <v>0</v>
      </c>
      <c r="AO43" s="126">
        <f t="shared" si="5"/>
        <v>0</v>
      </c>
      <c r="AP43" s="126">
        <f t="shared" si="5"/>
        <v>0</v>
      </c>
      <c r="AQ43" s="126">
        <f t="shared" si="5"/>
        <v>0</v>
      </c>
      <c r="AR43" s="126">
        <f t="shared" si="26"/>
        <v>1</v>
      </c>
      <c r="AS43" s="126">
        <f t="shared" si="26"/>
        <v>1</v>
      </c>
      <c r="AT43" s="126">
        <f t="shared" si="26"/>
        <v>1</v>
      </c>
      <c r="AU43" s="126">
        <f t="shared" si="26"/>
        <v>1</v>
      </c>
      <c r="AV43" s="126">
        <f t="shared" si="26"/>
        <v>1</v>
      </c>
      <c r="AW43" s="126">
        <f t="shared" si="26"/>
        <v>1</v>
      </c>
      <c r="AX43" s="126">
        <f t="shared" si="26"/>
        <v>1</v>
      </c>
      <c r="AY43" s="126">
        <f t="shared" si="26"/>
        <v>1</v>
      </c>
      <c r="AZ43" s="126">
        <f t="shared" si="26"/>
        <v>1</v>
      </c>
      <c r="BA43" s="126">
        <f t="shared" si="26"/>
        <v>1</v>
      </c>
      <c r="BB43" s="126">
        <f t="shared" si="26"/>
        <v>1</v>
      </c>
      <c r="BC43" s="126">
        <f t="shared" si="26"/>
        <v>1</v>
      </c>
      <c r="BD43" s="126">
        <f t="shared" si="26"/>
        <v>1</v>
      </c>
      <c r="BE43" s="126">
        <f t="shared" si="26"/>
        <v>1</v>
      </c>
      <c r="BF43" s="126">
        <f t="shared" si="26"/>
        <v>1</v>
      </c>
      <c r="BG43" s="126">
        <f t="shared" si="23"/>
        <v>1</v>
      </c>
      <c r="BH43" s="126">
        <f t="shared" si="7"/>
        <v>1</v>
      </c>
      <c r="BI43" s="126">
        <f t="shared" si="7"/>
        <v>1</v>
      </c>
      <c r="BJ43" s="126">
        <f t="shared" si="7"/>
        <v>1</v>
      </c>
      <c r="BK43" s="126">
        <f t="shared" si="7"/>
        <v>1</v>
      </c>
      <c r="BL43" s="126">
        <f t="shared" si="7"/>
        <v>1</v>
      </c>
      <c r="BM43" s="126">
        <f t="shared" si="7"/>
        <v>1</v>
      </c>
      <c r="BN43" s="126">
        <f t="shared" si="7"/>
        <v>1</v>
      </c>
      <c r="BO43" s="126">
        <f t="shared" si="7"/>
        <v>1</v>
      </c>
      <c r="BP43" s="126">
        <f t="shared" si="7"/>
        <v>1</v>
      </c>
      <c r="BQ43" s="126">
        <f t="shared" si="7"/>
        <v>1</v>
      </c>
      <c r="BR43" s="126">
        <f t="shared" si="7"/>
        <v>1</v>
      </c>
    </row>
    <row r="44" spans="1:70">
      <c r="A44" s="227"/>
      <c r="B44" s="227"/>
      <c r="C44" s="211"/>
      <c r="D44" s="214"/>
      <c r="E44" s="214"/>
      <c r="F44" s="155" t="s">
        <v>489</v>
      </c>
      <c r="G44" s="165">
        <f t="shared" ref="G44" si="32">IF(G39&lt;&gt;$B$1,G39+1,1)</f>
        <v>8</v>
      </c>
      <c r="H44" s="165">
        <f t="shared" ref="H44:AK44" si="33">IF(H39&lt;&gt;$B$1,H39+1,1)</f>
        <v>7</v>
      </c>
      <c r="I44" s="165">
        <f t="shared" si="33"/>
        <v>6</v>
      </c>
      <c r="J44" s="165">
        <f t="shared" si="33"/>
        <v>5</v>
      </c>
      <c r="K44" s="165">
        <f t="shared" si="33"/>
        <v>4</v>
      </c>
      <c r="L44" s="165">
        <f t="shared" si="33"/>
        <v>3</v>
      </c>
      <c r="M44" s="165">
        <f t="shared" si="33"/>
        <v>2</v>
      </c>
      <c r="N44" s="165">
        <f t="shared" si="33"/>
        <v>1</v>
      </c>
      <c r="O44" s="165">
        <f t="shared" si="33"/>
        <v>8</v>
      </c>
      <c r="P44" s="165">
        <f t="shared" si="33"/>
        <v>7</v>
      </c>
      <c r="Q44" s="165">
        <f t="shared" si="33"/>
        <v>6</v>
      </c>
      <c r="R44" s="165">
        <f t="shared" si="33"/>
        <v>5</v>
      </c>
      <c r="S44" s="165">
        <f t="shared" si="33"/>
        <v>4</v>
      </c>
      <c r="T44" s="165">
        <f t="shared" si="33"/>
        <v>3</v>
      </c>
      <c r="U44" s="165">
        <f t="shared" si="33"/>
        <v>2</v>
      </c>
      <c r="V44" s="165">
        <f t="shared" si="33"/>
        <v>1</v>
      </c>
      <c r="W44" s="165">
        <f t="shared" si="33"/>
        <v>8</v>
      </c>
      <c r="X44" s="165">
        <f t="shared" si="33"/>
        <v>7</v>
      </c>
      <c r="Y44" s="165">
        <f t="shared" si="33"/>
        <v>6</v>
      </c>
      <c r="Z44" s="165">
        <f t="shared" si="33"/>
        <v>5</v>
      </c>
      <c r="AA44" s="165">
        <f t="shared" si="33"/>
        <v>4</v>
      </c>
      <c r="AB44" s="165">
        <f t="shared" si="33"/>
        <v>3</v>
      </c>
      <c r="AC44" s="165">
        <f t="shared" si="33"/>
        <v>2</v>
      </c>
      <c r="AD44" s="165">
        <f t="shared" si="33"/>
        <v>1</v>
      </c>
      <c r="AE44" s="165">
        <f t="shared" si="33"/>
        <v>8</v>
      </c>
      <c r="AF44" s="165">
        <f t="shared" si="33"/>
        <v>7</v>
      </c>
      <c r="AG44" s="165">
        <f t="shared" si="33"/>
        <v>6</v>
      </c>
      <c r="AH44" s="165">
        <f t="shared" si="33"/>
        <v>5</v>
      </c>
      <c r="AI44" s="165">
        <f t="shared" si="33"/>
        <v>4</v>
      </c>
      <c r="AJ44" s="165">
        <f t="shared" si="33"/>
        <v>3</v>
      </c>
      <c r="AK44" s="165">
        <f t="shared" si="33"/>
        <v>2</v>
      </c>
      <c r="AN44" s="126">
        <f t="shared" si="5"/>
        <v>0</v>
      </c>
      <c r="AO44" s="126">
        <f t="shared" si="5"/>
        <v>0</v>
      </c>
      <c r="AP44" s="126">
        <f t="shared" si="5"/>
        <v>0</v>
      </c>
      <c r="AQ44" s="126">
        <f t="shared" si="5"/>
        <v>0</v>
      </c>
      <c r="AR44" s="126">
        <f t="shared" si="26"/>
        <v>1</v>
      </c>
      <c r="AS44" s="126">
        <f t="shared" si="26"/>
        <v>1</v>
      </c>
      <c r="AT44" s="126">
        <f t="shared" si="26"/>
        <v>1</v>
      </c>
      <c r="AU44" s="126">
        <f t="shared" si="26"/>
        <v>1</v>
      </c>
      <c r="AV44" s="126">
        <f t="shared" si="26"/>
        <v>1</v>
      </c>
      <c r="AW44" s="126">
        <f t="shared" si="26"/>
        <v>1</v>
      </c>
      <c r="AX44" s="126">
        <f t="shared" si="26"/>
        <v>1</v>
      </c>
      <c r="AY44" s="126">
        <f t="shared" si="26"/>
        <v>1</v>
      </c>
      <c r="AZ44" s="126">
        <f t="shared" si="26"/>
        <v>1</v>
      </c>
      <c r="BA44" s="126">
        <f t="shared" si="26"/>
        <v>1</v>
      </c>
      <c r="BB44" s="126">
        <f t="shared" si="26"/>
        <v>1</v>
      </c>
      <c r="BC44" s="126">
        <f t="shared" si="26"/>
        <v>1</v>
      </c>
      <c r="BD44" s="126">
        <f t="shared" si="26"/>
        <v>1</v>
      </c>
      <c r="BE44" s="126">
        <f t="shared" si="26"/>
        <v>1</v>
      </c>
      <c r="BF44" s="126">
        <f t="shared" si="26"/>
        <v>1</v>
      </c>
      <c r="BG44" s="126">
        <f t="shared" si="23"/>
        <v>1</v>
      </c>
      <c r="BH44" s="126">
        <f t="shared" si="7"/>
        <v>1</v>
      </c>
      <c r="BI44" s="126">
        <f t="shared" si="7"/>
        <v>1</v>
      </c>
      <c r="BJ44" s="126">
        <f t="shared" si="7"/>
        <v>1</v>
      </c>
      <c r="BK44" s="126">
        <f t="shared" si="7"/>
        <v>1</v>
      </c>
      <c r="BL44" s="126">
        <f t="shared" si="7"/>
        <v>1</v>
      </c>
      <c r="BM44" s="126">
        <f t="shared" si="7"/>
        <v>1</v>
      </c>
      <c r="BN44" s="126">
        <f t="shared" si="7"/>
        <v>1</v>
      </c>
      <c r="BO44" s="126">
        <f t="shared" si="7"/>
        <v>1</v>
      </c>
      <c r="BP44" s="126">
        <f t="shared" si="7"/>
        <v>1</v>
      </c>
      <c r="BQ44" s="126">
        <f t="shared" si="7"/>
        <v>1</v>
      </c>
      <c r="BR44" s="126">
        <f t="shared" si="7"/>
        <v>1</v>
      </c>
    </row>
    <row r="45" spans="1:70">
      <c r="A45" s="227"/>
      <c r="B45" s="227"/>
      <c r="C45" s="211"/>
      <c r="D45" s="214"/>
      <c r="E45" s="216" t="s">
        <v>488</v>
      </c>
      <c r="F45" s="217"/>
      <c r="G45" s="166">
        <f t="shared" ref="G45" si="34">IF(G40&lt;&gt;$B$1,G40+1,1)</f>
        <v>2</v>
      </c>
      <c r="H45" s="166">
        <f t="shared" ref="H45:AK45" si="35">IF(H40&lt;&gt;$B$1,H40+1,1)</f>
        <v>1</v>
      </c>
      <c r="I45" s="166">
        <f t="shared" si="35"/>
        <v>8</v>
      </c>
      <c r="J45" s="166">
        <f t="shared" si="35"/>
        <v>7</v>
      </c>
      <c r="K45" s="166">
        <f t="shared" si="35"/>
        <v>6</v>
      </c>
      <c r="L45" s="166">
        <f t="shared" si="35"/>
        <v>5</v>
      </c>
      <c r="M45" s="166">
        <f t="shared" si="35"/>
        <v>4</v>
      </c>
      <c r="N45" s="166">
        <f t="shared" si="35"/>
        <v>3</v>
      </c>
      <c r="O45" s="166">
        <f t="shared" si="35"/>
        <v>2</v>
      </c>
      <c r="P45" s="166">
        <f t="shared" si="35"/>
        <v>1</v>
      </c>
      <c r="Q45" s="166">
        <f t="shared" si="35"/>
        <v>8</v>
      </c>
      <c r="R45" s="166">
        <f t="shared" si="35"/>
        <v>7</v>
      </c>
      <c r="S45" s="166">
        <f t="shared" si="35"/>
        <v>6</v>
      </c>
      <c r="T45" s="166">
        <f t="shared" si="35"/>
        <v>5</v>
      </c>
      <c r="U45" s="166">
        <f t="shared" si="35"/>
        <v>4</v>
      </c>
      <c r="V45" s="166">
        <f t="shared" si="35"/>
        <v>3</v>
      </c>
      <c r="W45" s="166">
        <f t="shared" si="35"/>
        <v>2</v>
      </c>
      <c r="X45" s="166">
        <f t="shared" si="35"/>
        <v>1</v>
      </c>
      <c r="Y45" s="166">
        <f t="shared" si="35"/>
        <v>8</v>
      </c>
      <c r="Z45" s="166">
        <f t="shared" si="35"/>
        <v>7</v>
      </c>
      <c r="AA45" s="166">
        <f t="shared" si="35"/>
        <v>6</v>
      </c>
      <c r="AB45" s="166">
        <f t="shared" si="35"/>
        <v>5</v>
      </c>
      <c r="AC45" s="166">
        <f t="shared" si="35"/>
        <v>4</v>
      </c>
      <c r="AD45" s="166">
        <f t="shared" si="35"/>
        <v>3</v>
      </c>
      <c r="AE45" s="166">
        <f t="shared" si="35"/>
        <v>2</v>
      </c>
      <c r="AF45" s="166">
        <f t="shared" si="35"/>
        <v>1</v>
      </c>
      <c r="AG45" s="166">
        <f t="shared" si="35"/>
        <v>8</v>
      </c>
      <c r="AH45" s="166">
        <f t="shared" si="35"/>
        <v>7</v>
      </c>
      <c r="AI45" s="166">
        <f t="shared" si="35"/>
        <v>6</v>
      </c>
      <c r="AJ45" s="166">
        <f t="shared" si="35"/>
        <v>5</v>
      </c>
      <c r="AK45" s="166">
        <f t="shared" si="35"/>
        <v>4</v>
      </c>
      <c r="AN45" s="126">
        <f t="shared" si="5"/>
        <v>0</v>
      </c>
      <c r="AO45" s="126">
        <f t="shared" si="5"/>
        <v>0</v>
      </c>
      <c r="AP45" s="126">
        <f t="shared" si="5"/>
        <v>0</v>
      </c>
      <c r="AQ45" s="126">
        <f t="shared" si="5"/>
        <v>0</v>
      </c>
      <c r="AR45" s="126">
        <f t="shared" si="26"/>
        <v>1</v>
      </c>
      <c r="AS45" s="126">
        <f t="shared" si="26"/>
        <v>1</v>
      </c>
      <c r="AT45" s="126">
        <f t="shared" si="26"/>
        <v>1</v>
      </c>
      <c r="AU45" s="126">
        <f t="shared" si="26"/>
        <v>1</v>
      </c>
      <c r="AV45" s="126">
        <f t="shared" si="26"/>
        <v>1</v>
      </c>
      <c r="AW45" s="126">
        <f t="shared" si="26"/>
        <v>1</v>
      </c>
      <c r="AX45" s="126">
        <f t="shared" si="26"/>
        <v>1</v>
      </c>
      <c r="AY45" s="126">
        <f t="shared" si="26"/>
        <v>1</v>
      </c>
      <c r="AZ45" s="126">
        <f t="shared" si="26"/>
        <v>1</v>
      </c>
      <c r="BA45" s="126">
        <f t="shared" si="26"/>
        <v>1</v>
      </c>
      <c r="BB45" s="126">
        <f t="shared" si="26"/>
        <v>1</v>
      </c>
      <c r="BC45" s="126">
        <f t="shared" si="26"/>
        <v>1</v>
      </c>
      <c r="BD45" s="126">
        <f t="shared" si="26"/>
        <v>1</v>
      </c>
      <c r="BE45" s="126">
        <f t="shared" si="26"/>
        <v>1</v>
      </c>
      <c r="BF45" s="126">
        <f t="shared" si="26"/>
        <v>1</v>
      </c>
      <c r="BG45" s="126">
        <f t="shared" si="23"/>
        <v>1</v>
      </c>
      <c r="BH45" s="126">
        <f t="shared" si="7"/>
        <v>1</v>
      </c>
      <c r="BI45" s="126">
        <f t="shared" si="7"/>
        <v>1</v>
      </c>
      <c r="BJ45" s="126">
        <f t="shared" si="7"/>
        <v>1</v>
      </c>
      <c r="BK45" s="126">
        <f t="shared" si="7"/>
        <v>1</v>
      </c>
      <c r="BL45" s="126">
        <f t="shared" si="7"/>
        <v>1</v>
      </c>
      <c r="BM45" s="126">
        <f t="shared" si="7"/>
        <v>1</v>
      </c>
      <c r="BN45" s="126">
        <f t="shared" si="7"/>
        <v>1</v>
      </c>
      <c r="BO45" s="126">
        <f t="shared" si="7"/>
        <v>1</v>
      </c>
      <c r="BP45" s="126">
        <f t="shared" si="7"/>
        <v>1</v>
      </c>
      <c r="BQ45" s="126">
        <f t="shared" si="7"/>
        <v>1</v>
      </c>
      <c r="BR45" s="126">
        <f t="shared" si="7"/>
        <v>1</v>
      </c>
    </row>
    <row r="46" spans="1:70">
      <c r="A46" s="228"/>
      <c r="B46" s="228"/>
      <c r="C46" s="212"/>
      <c r="D46" s="218" t="s">
        <v>490</v>
      </c>
      <c r="E46" s="219"/>
      <c r="F46" s="219"/>
      <c r="G46" s="167">
        <f t="shared" ref="G46" si="36">IF(G41&lt;&gt;$B$1,G41+1,1)</f>
        <v>4</v>
      </c>
      <c r="H46" s="167">
        <f t="shared" ref="H46:AK46" si="37">IF(H41&lt;&gt;$B$1,H41+1,1)</f>
        <v>3</v>
      </c>
      <c r="I46" s="167">
        <f t="shared" si="37"/>
        <v>2</v>
      </c>
      <c r="J46" s="167">
        <f t="shared" si="37"/>
        <v>1</v>
      </c>
      <c r="K46" s="167">
        <f t="shared" si="37"/>
        <v>8</v>
      </c>
      <c r="L46" s="167">
        <f t="shared" si="37"/>
        <v>7</v>
      </c>
      <c r="M46" s="167">
        <f t="shared" si="37"/>
        <v>6</v>
      </c>
      <c r="N46" s="167">
        <f t="shared" si="37"/>
        <v>5</v>
      </c>
      <c r="O46" s="167">
        <f t="shared" si="37"/>
        <v>4</v>
      </c>
      <c r="P46" s="167">
        <f t="shared" si="37"/>
        <v>3</v>
      </c>
      <c r="Q46" s="167">
        <f t="shared" si="37"/>
        <v>2</v>
      </c>
      <c r="R46" s="167">
        <f t="shared" si="37"/>
        <v>1</v>
      </c>
      <c r="S46" s="167">
        <f t="shared" si="37"/>
        <v>8</v>
      </c>
      <c r="T46" s="167">
        <f t="shared" si="37"/>
        <v>7</v>
      </c>
      <c r="U46" s="167">
        <f t="shared" si="37"/>
        <v>6</v>
      </c>
      <c r="V46" s="167">
        <f t="shared" si="37"/>
        <v>5</v>
      </c>
      <c r="W46" s="167">
        <f t="shared" si="37"/>
        <v>4</v>
      </c>
      <c r="X46" s="167">
        <f t="shared" si="37"/>
        <v>3</v>
      </c>
      <c r="Y46" s="167">
        <f t="shared" si="37"/>
        <v>2</v>
      </c>
      <c r="Z46" s="167">
        <f t="shared" si="37"/>
        <v>1</v>
      </c>
      <c r="AA46" s="167">
        <f t="shared" si="37"/>
        <v>8</v>
      </c>
      <c r="AB46" s="167">
        <f t="shared" si="37"/>
        <v>7</v>
      </c>
      <c r="AC46" s="167">
        <f t="shared" si="37"/>
        <v>6</v>
      </c>
      <c r="AD46" s="167">
        <f t="shared" si="37"/>
        <v>5</v>
      </c>
      <c r="AE46" s="167">
        <f t="shared" si="37"/>
        <v>4</v>
      </c>
      <c r="AF46" s="167">
        <f t="shared" si="37"/>
        <v>3</v>
      </c>
      <c r="AG46" s="167">
        <f t="shared" si="37"/>
        <v>2</v>
      </c>
      <c r="AH46" s="167">
        <f t="shared" si="37"/>
        <v>1</v>
      </c>
      <c r="AI46" s="167">
        <f t="shared" si="37"/>
        <v>8</v>
      </c>
      <c r="AJ46" s="167">
        <f t="shared" si="37"/>
        <v>7</v>
      </c>
      <c r="AK46" s="167">
        <f t="shared" si="37"/>
        <v>6</v>
      </c>
      <c r="AN46" s="126">
        <f t="shared" si="5"/>
        <v>0</v>
      </c>
      <c r="AO46" s="126">
        <f t="shared" si="5"/>
        <v>0</v>
      </c>
      <c r="AP46" s="126">
        <f t="shared" si="5"/>
        <v>0</v>
      </c>
      <c r="AQ46" s="126">
        <f t="shared" si="5"/>
        <v>0</v>
      </c>
      <c r="AR46" s="126">
        <f t="shared" si="26"/>
        <v>1</v>
      </c>
      <c r="AS46" s="126">
        <f t="shared" si="26"/>
        <v>1</v>
      </c>
      <c r="AT46" s="126">
        <f t="shared" si="26"/>
        <v>1</v>
      </c>
      <c r="AU46" s="126">
        <f t="shared" si="26"/>
        <v>1</v>
      </c>
      <c r="AV46" s="126">
        <f t="shared" si="26"/>
        <v>1</v>
      </c>
      <c r="AW46" s="126">
        <f t="shared" si="26"/>
        <v>1</v>
      </c>
      <c r="AX46" s="126">
        <f t="shared" si="26"/>
        <v>1</v>
      </c>
      <c r="AY46" s="126">
        <f t="shared" si="26"/>
        <v>1</v>
      </c>
      <c r="AZ46" s="126">
        <f t="shared" si="26"/>
        <v>1</v>
      </c>
      <c r="BA46" s="126">
        <f t="shared" si="26"/>
        <v>1</v>
      </c>
      <c r="BB46" s="126">
        <f t="shared" si="26"/>
        <v>1</v>
      </c>
      <c r="BC46" s="126">
        <f t="shared" si="26"/>
        <v>1</v>
      </c>
      <c r="BD46" s="126">
        <f t="shared" si="26"/>
        <v>1</v>
      </c>
      <c r="BE46" s="126">
        <f t="shared" si="26"/>
        <v>1</v>
      </c>
      <c r="BF46" s="126">
        <f t="shared" si="26"/>
        <v>1</v>
      </c>
      <c r="BG46" s="126">
        <f t="shared" si="23"/>
        <v>1</v>
      </c>
      <c r="BH46" s="126">
        <f t="shared" si="7"/>
        <v>1</v>
      </c>
      <c r="BI46" s="126">
        <f t="shared" si="7"/>
        <v>1</v>
      </c>
      <c r="BJ46" s="126">
        <f t="shared" ref="BJ46:BR76" si="38">IF(OR(AC46=Y46+1,Y46=16),0,1)</f>
        <v>1</v>
      </c>
      <c r="BK46" s="126">
        <f t="shared" si="38"/>
        <v>1</v>
      </c>
      <c r="BL46" s="126">
        <f t="shared" si="38"/>
        <v>1</v>
      </c>
      <c r="BM46" s="126">
        <f t="shared" si="38"/>
        <v>1</v>
      </c>
      <c r="BN46" s="126">
        <f t="shared" si="38"/>
        <v>1</v>
      </c>
      <c r="BO46" s="126">
        <f t="shared" si="38"/>
        <v>1</v>
      </c>
      <c r="BP46" s="126">
        <f t="shared" si="38"/>
        <v>1</v>
      </c>
      <c r="BQ46" s="126">
        <f t="shared" si="38"/>
        <v>1</v>
      </c>
      <c r="BR46" s="126">
        <f t="shared" si="38"/>
        <v>1</v>
      </c>
    </row>
    <row r="47" spans="1:70">
      <c r="A47" s="201"/>
      <c r="B47" s="202"/>
      <c r="C47" s="202"/>
      <c r="D47" s="202"/>
      <c r="E47" s="202"/>
      <c r="F47" s="202"/>
      <c r="G47" s="202"/>
      <c r="H47" s="202"/>
      <c r="I47" s="202"/>
      <c r="J47" s="202"/>
      <c r="K47" s="202"/>
      <c r="L47" s="202"/>
      <c r="M47" s="202"/>
      <c r="N47" s="202"/>
      <c r="O47" s="202"/>
      <c r="P47" s="202"/>
      <c r="Q47" s="202"/>
      <c r="R47" s="202"/>
      <c r="S47" s="202"/>
      <c r="T47" s="202"/>
      <c r="U47" s="202"/>
      <c r="V47" s="202"/>
      <c r="W47" s="202"/>
      <c r="X47" s="202"/>
      <c r="Y47" s="202"/>
      <c r="Z47" s="202"/>
      <c r="AA47" s="202"/>
      <c r="AB47" s="202"/>
      <c r="AC47" s="202"/>
      <c r="AD47" s="202"/>
      <c r="AE47" s="202"/>
      <c r="AF47" s="202"/>
      <c r="AG47" s="202"/>
      <c r="AH47" s="202"/>
      <c r="AI47" s="202"/>
      <c r="AJ47" s="202"/>
      <c r="AK47" s="203"/>
    </row>
    <row r="48" spans="1:70">
      <c r="A48" s="226">
        <v>0.79166666666666663</v>
      </c>
      <c r="B48" s="226">
        <v>0.91666666666666663</v>
      </c>
      <c r="C48" s="210" t="s">
        <v>460</v>
      </c>
      <c r="D48" s="213" t="s">
        <v>459</v>
      </c>
      <c r="E48" s="215" t="s">
        <v>458</v>
      </c>
      <c r="F48" s="152" t="s">
        <v>457</v>
      </c>
      <c r="G48" s="163">
        <f t="shared" ref="G48:G51" si="39">IF(G43&lt;&gt;$B$1,G43+1,1)</f>
        <v>7</v>
      </c>
      <c r="H48" s="163">
        <f t="shared" ref="H48:AK48" si="40">IF(H43&lt;&gt;$B$1,H43+1,1)</f>
        <v>6</v>
      </c>
      <c r="I48" s="163">
        <f t="shared" si="40"/>
        <v>5</v>
      </c>
      <c r="J48" s="163">
        <f t="shared" si="40"/>
        <v>4</v>
      </c>
      <c r="K48" s="163">
        <f t="shared" si="40"/>
        <v>3</v>
      </c>
      <c r="L48" s="163">
        <f t="shared" si="40"/>
        <v>2</v>
      </c>
      <c r="M48" s="163">
        <f t="shared" si="40"/>
        <v>1</v>
      </c>
      <c r="N48" s="163">
        <f t="shared" si="40"/>
        <v>8</v>
      </c>
      <c r="O48" s="163">
        <f t="shared" si="40"/>
        <v>7</v>
      </c>
      <c r="P48" s="163">
        <f t="shared" si="40"/>
        <v>6</v>
      </c>
      <c r="Q48" s="163">
        <f t="shared" si="40"/>
        <v>5</v>
      </c>
      <c r="R48" s="163">
        <f t="shared" si="40"/>
        <v>4</v>
      </c>
      <c r="S48" s="163">
        <f t="shared" si="40"/>
        <v>3</v>
      </c>
      <c r="T48" s="163">
        <f t="shared" si="40"/>
        <v>2</v>
      </c>
      <c r="U48" s="163">
        <f t="shared" si="40"/>
        <v>1</v>
      </c>
      <c r="V48" s="163">
        <f t="shared" si="40"/>
        <v>8</v>
      </c>
      <c r="W48" s="163">
        <f t="shared" si="40"/>
        <v>7</v>
      </c>
      <c r="X48" s="163">
        <f t="shared" si="40"/>
        <v>6</v>
      </c>
      <c r="Y48" s="163">
        <f t="shared" si="40"/>
        <v>5</v>
      </c>
      <c r="Z48" s="163">
        <f t="shared" si="40"/>
        <v>4</v>
      </c>
      <c r="AA48" s="163">
        <f t="shared" si="40"/>
        <v>3</v>
      </c>
      <c r="AB48" s="163">
        <f t="shared" si="40"/>
        <v>2</v>
      </c>
      <c r="AC48" s="163">
        <f t="shared" si="40"/>
        <v>1</v>
      </c>
      <c r="AD48" s="163">
        <f t="shared" si="40"/>
        <v>8</v>
      </c>
      <c r="AE48" s="163">
        <f t="shared" si="40"/>
        <v>7</v>
      </c>
      <c r="AF48" s="163">
        <f t="shared" si="40"/>
        <v>6</v>
      </c>
      <c r="AG48" s="163">
        <f t="shared" si="40"/>
        <v>5</v>
      </c>
      <c r="AH48" s="163">
        <f t="shared" si="40"/>
        <v>4</v>
      </c>
      <c r="AI48" s="163">
        <f t="shared" si="40"/>
        <v>3</v>
      </c>
      <c r="AJ48" s="163">
        <f t="shared" si="40"/>
        <v>2</v>
      </c>
      <c r="AK48" s="163">
        <f t="shared" si="40"/>
        <v>1</v>
      </c>
      <c r="AN48" s="126">
        <f t="shared" si="5"/>
        <v>0</v>
      </c>
      <c r="AO48" s="126">
        <f t="shared" si="5"/>
        <v>0</v>
      </c>
      <c r="AP48" s="126">
        <f t="shared" si="5"/>
        <v>0</v>
      </c>
      <c r="AQ48" s="126">
        <f t="shared" si="5"/>
        <v>0</v>
      </c>
      <c r="AR48" s="126">
        <f t="shared" si="26"/>
        <v>1</v>
      </c>
      <c r="AS48" s="126">
        <f t="shared" si="26"/>
        <v>1</v>
      </c>
      <c r="AT48" s="126">
        <f t="shared" si="26"/>
        <v>1</v>
      </c>
      <c r="AU48" s="126">
        <f t="shared" si="26"/>
        <v>1</v>
      </c>
      <c r="AV48" s="126">
        <f t="shared" si="26"/>
        <v>1</v>
      </c>
      <c r="AW48" s="126">
        <f t="shared" si="26"/>
        <v>1</v>
      </c>
      <c r="AX48" s="126">
        <f t="shared" si="26"/>
        <v>1</v>
      </c>
      <c r="AY48" s="126">
        <f t="shared" si="26"/>
        <v>1</v>
      </c>
      <c r="AZ48" s="126">
        <f t="shared" si="26"/>
        <v>1</v>
      </c>
      <c r="BA48" s="126">
        <f t="shared" si="26"/>
        <v>1</v>
      </c>
      <c r="BB48" s="126">
        <f t="shared" si="26"/>
        <v>1</v>
      </c>
      <c r="BC48" s="126">
        <f t="shared" si="26"/>
        <v>1</v>
      </c>
      <c r="BD48" s="126">
        <f t="shared" si="26"/>
        <v>1</v>
      </c>
      <c r="BE48" s="126">
        <f t="shared" si="26"/>
        <v>1</v>
      </c>
      <c r="BF48" s="126">
        <f t="shared" si="26"/>
        <v>1</v>
      </c>
      <c r="BG48" s="126">
        <f t="shared" si="23"/>
        <v>1</v>
      </c>
      <c r="BH48" s="126">
        <f t="shared" si="23"/>
        <v>1</v>
      </c>
      <c r="BI48" s="126">
        <f t="shared" si="23"/>
        <v>1</v>
      </c>
      <c r="BJ48" s="126">
        <f t="shared" si="38"/>
        <v>1</v>
      </c>
      <c r="BK48" s="126">
        <f t="shared" si="38"/>
        <v>1</v>
      </c>
      <c r="BL48" s="126">
        <f t="shared" si="38"/>
        <v>1</v>
      </c>
      <c r="BM48" s="126">
        <f t="shared" si="38"/>
        <v>1</v>
      </c>
      <c r="BN48" s="126">
        <f t="shared" si="38"/>
        <v>1</v>
      </c>
      <c r="BO48" s="126">
        <f t="shared" si="38"/>
        <v>1</v>
      </c>
      <c r="BP48" s="126">
        <f t="shared" si="38"/>
        <v>1</v>
      </c>
      <c r="BQ48" s="126">
        <f t="shared" si="38"/>
        <v>1</v>
      </c>
      <c r="BR48" s="126">
        <f t="shared" si="38"/>
        <v>1</v>
      </c>
    </row>
    <row r="49" spans="1:70">
      <c r="A49" s="227"/>
      <c r="B49" s="227"/>
      <c r="C49" s="211"/>
      <c r="D49" s="214"/>
      <c r="E49" s="214"/>
      <c r="F49" s="155" t="s">
        <v>489</v>
      </c>
      <c r="G49" s="165">
        <f t="shared" si="39"/>
        <v>1</v>
      </c>
      <c r="H49" s="165">
        <f t="shared" ref="H49:AK49" si="41">IF(H44&lt;&gt;$B$1,H44+1,1)</f>
        <v>8</v>
      </c>
      <c r="I49" s="165">
        <f t="shared" si="41"/>
        <v>7</v>
      </c>
      <c r="J49" s="165">
        <f t="shared" si="41"/>
        <v>6</v>
      </c>
      <c r="K49" s="165">
        <f t="shared" si="41"/>
        <v>5</v>
      </c>
      <c r="L49" s="165">
        <f t="shared" si="41"/>
        <v>4</v>
      </c>
      <c r="M49" s="165">
        <f t="shared" si="41"/>
        <v>3</v>
      </c>
      <c r="N49" s="165">
        <f t="shared" si="41"/>
        <v>2</v>
      </c>
      <c r="O49" s="165">
        <f t="shared" si="41"/>
        <v>1</v>
      </c>
      <c r="P49" s="165">
        <f t="shared" si="41"/>
        <v>8</v>
      </c>
      <c r="Q49" s="165">
        <f t="shared" si="41"/>
        <v>7</v>
      </c>
      <c r="R49" s="165">
        <f t="shared" si="41"/>
        <v>6</v>
      </c>
      <c r="S49" s="165">
        <f t="shared" si="41"/>
        <v>5</v>
      </c>
      <c r="T49" s="165">
        <f t="shared" si="41"/>
        <v>4</v>
      </c>
      <c r="U49" s="165">
        <f t="shared" si="41"/>
        <v>3</v>
      </c>
      <c r="V49" s="165">
        <f t="shared" si="41"/>
        <v>2</v>
      </c>
      <c r="W49" s="165">
        <f t="shared" si="41"/>
        <v>1</v>
      </c>
      <c r="X49" s="165">
        <f t="shared" si="41"/>
        <v>8</v>
      </c>
      <c r="Y49" s="165">
        <f t="shared" si="41"/>
        <v>7</v>
      </c>
      <c r="Z49" s="165">
        <f t="shared" si="41"/>
        <v>6</v>
      </c>
      <c r="AA49" s="165">
        <f t="shared" si="41"/>
        <v>5</v>
      </c>
      <c r="AB49" s="165">
        <f t="shared" si="41"/>
        <v>4</v>
      </c>
      <c r="AC49" s="165">
        <f t="shared" si="41"/>
        <v>3</v>
      </c>
      <c r="AD49" s="165">
        <f t="shared" si="41"/>
        <v>2</v>
      </c>
      <c r="AE49" s="165">
        <f t="shared" si="41"/>
        <v>1</v>
      </c>
      <c r="AF49" s="165">
        <f t="shared" si="41"/>
        <v>8</v>
      </c>
      <c r="AG49" s="165">
        <f t="shared" si="41"/>
        <v>7</v>
      </c>
      <c r="AH49" s="165">
        <f t="shared" si="41"/>
        <v>6</v>
      </c>
      <c r="AI49" s="165">
        <f t="shared" si="41"/>
        <v>5</v>
      </c>
      <c r="AJ49" s="165">
        <f t="shared" si="41"/>
        <v>4</v>
      </c>
      <c r="AK49" s="165">
        <f t="shared" si="41"/>
        <v>3</v>
      </c>
      <c r="AN49" s="126">
        <f t="shared" si="5"/>
        <v>0</v>
      </c>
      <c r="AO49" s="126">
        <f t="shared" si="5"/>
        <v>0</v>
      </c>
      <c r="AP49" s="126">
        <f t="shared" si="5"/>
        <v>0</v>
      </c>
      <c r="AQ49" s="126">
        <f t="shared" si="5"/>
        <v>0</v>
      </c>
      <c r="AR49" s="126">
        <f t="shared" si="26"/>
        <v>1</v>
      </c>
      <c r="AS49" s="126">
        <f t="shared" si="26"/>
        <v>1</v>
      </c>
      <c r="AT49" s="126">
        <f t="shared" si="26"/>
        <v>1</v>
      </c>
      <c r="AU49" s="126">
        <f t="shared" si="26"/>
        <v>1</v>
      </c>
      <c r="AV49" s="126">
        <f t="shared" si="26"/>
        <v>1</v>
      </c>
      <c r="AW49" s="126">
        <f t="shared" si="26"/>
        <v>1</v>
      </c>
      <c r="AX49" s="126">
        <f t="shared" si="26"/>
        <v>1</v>
      </c>
      <c r="AY49" s="126">
        <f t="shared" si="26"/>
        <v>1</v>
      </c>
      <c r="AZ49" s="126">
        <f t="shared" si="26"/>
        <v>1</v>
      </c>
      <c r="BA49" s="126">
        <f t="shared" si="26"/>
        <v>1</v>
      </c>
      <c r="BB49" s="126">
        <f t="shared" si="26"/>
        <v>1</v>
      </c>
      <c r="BC49" s="126">
        <f t="shared" si="26"/>
        <v>1</v>
      </c>
      <c r="BD49" s="126">
        <f t="shared" si="26"/>
        <v>1</v>
      </c>
      <c r="BE49" s="126">
        <f t="shared" si="26"/>
        <v>1</v>
      </c>
      <c r="BF49" s="126">
        <f t="shared" si="26"/>
        <v>1</v>
      </c>
      <c r="BG49" s="126">
        <f t="shared" si="23"/>
        <v>1</v>
      </c>
      <c r="BH49" s="126">
        <f t="shared" si="23"/>
        <v>1</v>
      </c>
      <c r="BI49" s="126">
        <f t="shared" si="23"/>
        <v>1</v>
      </c>
      <c r="BJ49" s="126">
        <f t="shared" si="38"/>
        <v>1</v>
      </c>
      <c r="BK49" s="126">
        <f t="shared" si="38"/>
        <v>1</v>
      </c>
      <c r="BL49" s="126">
        <f t="shared" si="38"/>
        <v>1</v>
      </c>
      <c r="BM49" s="126">
        <f t="shared" si="38"/>
        <v>1</v>
      </c>
      <c r="BN49" s="126">
        <f t="shared" si="38"/>
        <v>1</v>
      </c>
      <c r="BO49" s="126">
        <f t="shared" si="38"/>
        <v>1</v>
      </c>
      <c r="BP49" s="126">
        <f t="shared" si="38"/>
        <v>1</v>
      </c>
      <c r="BQ49" s="126">
        <f t="shared" si="38"/>
        <v>1</v>
      </c>
      <c r="BR49" s="126">
        <f t="shared" si="38"/>
        <v>1</v>
      </c>
    </row>
    <row r="50" spans="1:70">
      <c r="A50" s="227"/>
      <c r="B50" s="227"/>
      <c r="C50" s="211"/>
      <c r="D50" s="214"/>
      <c r="E50" s="216" t="s">
        <v>488</v>
      </c>
      <c r="F50" s="217"/>
      <c r="G50" s="166">
        <f t="shared" si="39"/>
        <v>3</v>
      </c>
      <c r="H50" s="166">
        <f t="shared" ref="H50:AK50" si="42">IF(H45&lt;&gt;$B$1,H45+1,1)</f>
        <v>2</v>
      </c>
      <c r="I50" s="166">
        <f t="shared" si="42"/>
        <v>1</v>
      </c>
      <c r="J50" s="166">
        <f t="shared" si="42"/>
        <v>8</v>
      </c>
      <c r="K50" s="166">
        <f t="shared" si="42"/>
        <v>7</v>
      </c>
      <c r="L50" s="166">
        <f t="shared" si="42"/>
        <v>6</v>
      </c>
      <c r="M50" s="166">
        <f t="shared" si="42"/>
        <v>5</v>
      </c>
      <c r="N50" s="166">
        <f t="shared" si="42"/>
        <v>4</v>
      </c>
      <c r="O50" s="166">
        <f t="shared" si="42"/>
        <v>3</v>
      </c>
      <c r="P50" s="166">
        <f t="shared" si="42"/>
        <v>2</v>
      </c>
      <c r="Q50" s="166">
        <f t="shared" si="42"/>
        <v>1</v>
      </c>
      <c r="R50" s="166">
        <f t="shared" si="42"/>
        <v>8</v>
      </c>
      <c r="S50" s="166">
        <f t="shared" si="42"/>
        <v>7</v>
      </c>
      <c r="T50" s="166">
        <f t="shared" si="42"/>
        <v>6</v>
      </c>
      <c r="U50" s="166">
        <f t="shared" si="42"/>
        <v>5</v>
      </c>
      <c r="V50" s="166">
        <f t="shared" si="42"/>
        <v>4</v>
      </c>
      <c r="W50" s="166">
        <f t="shared" si="42"/>
        <v>3</v>
      </c>
      <c r="X50" s="166">
        <f t="shared" si="42"/>
        <v>2</v>
      </c>
      <c r="Y50" s="166">
        <f t="shared" si="42"/>
        <v>1</v>
      </c>
      <c r="Z50" s="166">
        <f t="shared" si="42"/>
        <v>8</v>
      </c>
      <c r="AA50" s="166">
        <f t="shared" si="42"/>
        <v>7</v>
      </c>
      <c r="AB50" s="166">
        <f t="shared" si="42"/>
        <v>6</v>
      </c>
      <c r="AC50" s="166">
        <f t="shared" si="42"/>
        <v>5</v>
      </c>
      <c r="AD50" s="166">
        <f t="shared" si="42"/>
        <v>4</v>
      </c>
      <c r="AE50" s="166">
        <f t="shared" si="42"/>
        <v>3</v>
      </c>
      <c r="AF50" s="166">
        <f t="shared" si="42"/>
        <v>2</v>
      </c>
      <c r="AG50" s="166">
        <f t="shared" si="42"/>
        <v>1</v>
      </c>
      <c r="AH50" s="166">
        <f t="shared" si="42"/>
        <v>8</v>
      </c>
      <c r="AI50" s="166">
        <f t="shared" si="42"/>
        <v>7</v>
      </c>
      <c r="AJ50" s="166">
        <f t="shared" si="42"/>
        <v>6</v>
      </c>
      <c r="AK50" s="166">
        <f t="shared" si="42"/>
        <v>5</v>
      </c>
      <c r="AN50" s="126">
        <f t="shared" si="5"/>
        <v>0</v>
      </c>
      <c r="AO50" s="126">
        <f t="shared" si="5"/>
        <v>0</v>
      </c>
      <c r="AP50" s="126">
        <f t="shared" si="5"/>
        <v>0</v>
      </c>
      <c r="AQ50" s="126">
        <f t="shared" si="5"/>
        <v>0</v>
      </c>
      <c r="AR50" s="126">
        <f t="shared" si="26"/>
        <v>1</v>
      </c>
      <c r="AS50" s="126">
        <f t="shared" si="26"/>
        <v>1</v>
      </c>
      <c r="AT50" s="126">
        <f t="shared" si="26"/>
        <v>1</v>
      </c>
      <c r="AU50" s="126">
        <f t="shared" si="26"/>
        <v>1</v>
      </c>
      <c r="AV50" s="126">
        <f t="shared" si="26"/>
        <v>1</v>
      </c>
      <c r="AW50" s="126">
        <f t="shared" si="26"/>
        <v>1</v>
      </c>
      <c r="AX50" s="126">
        <f t="shared" si="26"/>
        <v>1</v>
      </c>
      <c r="AY50" s="126">
        <f t="shared" si="26"/>
        <v>1</v>
      </c>
      <c r="AZ50" s="126">
        <f t="shared" si="26"/>
        <v>1</v>
      </c>
      <c r="BA50" s="126">
        <f t="shared" si="26"/>
        <v>1</v>
      </c>
      <c r="BB50" s="126">
        <f t="shared" si="26"/>
        <v>1</v>
      </c>
      <c r="BC50" s="126">
        <f t="shared" si="26"/>
        <v>1</v>
      </c>
      <c r="BD50" s="126">
        <f t="shared" si="26"/>
        <v>1</v>
      </c>
      <c r="BE50" s="126">
        <f t="shared" si="26"/>
        <v>1</v>
      </c>
      <c r="BF50" s="126">
        <f t="shared" si="26"/>
        <v>1</v>
      </c>
      <c r="BG50" s="126">
        <f t="shared" si="23"/>
        <v>1</v>
      </c>
      <c r="BH50" s="126">
        <f t="shared" si="23"/>
        <v>1</v>
      </c>
      <c r="BI50" s="126">
        <f t="shared" si="23"/>
        <v>1</v>
      </c>
      <c r="BJ50" s="126">
        <f t="shared" si="38"/>
        <v>1</v>
      </c>
      <c r="BK50" s="126">
        <f t="shared" si="38"/>
        <v>1</v>
      </c>
      <c r="BL50" s="126">
        <f t="shared" si="38"/>
        <v>1</v>
      </c>
      <c r="BM50" s="126">
        <f t="shared" si="38"/>
        <v>1</v>
      </c>
      <c r="BN50" s="126">
        <f t="shared" si="38"/>
        <v>1</v>
      </c>
      <c r="BO50" s="126">
        <f t="shared" si="38"/>
        <v>1</v>
      </c>
      <c r="BP50" s="126">
        <f t="shared" si="38"/>
        <v>1</v>
      </c>
      <c r="BQ50" s="126">
        <f t="shared" si="38"/>
        <v>1</v>
      </c>
      <c r="BR50" s="126">
        <f t="shared" si="38"/>
        <v>1</v>
      </c>
    </row>
    <row r="51" spans="1:70">
      <c r="A51" s="228"/>
      <c r="B51" s="228"/>
      <c r="C51" s="212"/>
      <c r="D51" s="218" t="s">
        <v>490</v>
      </c>
      <c r="E51" s="219"/>
      <c r="F51" s="219"/>
      <c r="G51" s="167">
        <f t="shared" si="39"/>
        <v>5</v>
      </c>
      <c r="H51" s="167">
        <f t="shared" ref="H51:AK51" si="43">IF(H46&lt;&gt;$B$1,H46+1,1)</f>
        <v>4</v>
      </c>
      <c r="I51" s="167">
        <f t="shared" si="43"/>
        <v>3</v>
      </c>
      <c r="J51" s="167">
        <f t="shared" si="43"/>
        <v>2</v>
      </c>
      <c r="K51" s="167">
        <f t="shared" si="43"/>
        <v>1</v>
      </c>
      <c r="L51" s="167">
        <f t="shared" si="43"/>
        <v>8</v>
      </c>
      <c r="M51" s="167">
        <f t="shared" si="43"/>
        <v>7</v>
      </c>
      <c r="N51" s="167">
        <f t="shared" si="43"/>
        <v>6</v>
      </c>
      <c r="O51" s="167">
        <f t="shared" si="43"/>
        <v>5</v>
      </c>
      <c r="P51" s="167">
        <f t="shared" si="43"/>
        <v>4</v>
      </c>
      <c r="Q51" s="167">
        <f t="shared" si="43"/>
        <v>3</v>
      </c>
      <c r="R51" s="167">
        <f t="shared" si="43"/>
        <v>2</v>
      </c>
      <c r="S51" s="167">
        <f t="shared" si="43"/>
        <v>1</v>
      </c>
      <c r="T51" s="167">
        <f t="shared" si="43"/>
        <v>8</v>
      </c>
      <c r="U51" s="167">
        <f t="shared" si="43"/>
        <v>7</v>
      </c>
      <c r="V51" s="167">
        <f t="shared" si="43"/>
        <v>6</v>
      </c>
      <c r="W51" s="167">
        <f t="shared" si="43"/>
        <v>5</v>
      </c>
      <c r="X51" s="167">
        <f t="shared" si="43"/>
        <v>4</v>
      </c>
      <c r="Y51" s="167">
        <f t="shared" si="43"/>
        <v>3</v>
      </c>
      <c r="Z51" s="167">
        <f t="shared" si="43"/>
        <v>2</v>
      </c>
      <c r="AA51" s="167">
        <f t="shared" si="43"/>
        <v>1</v>
      </c>
      <c r="AB51" s="167">
        <f t="shared" si="43"/>
        <v>8</v>
      </c>
      <c r="AC51" s="167">
        <f t="shared" si="43"/>
        <v>7</v>
      </c>
      <c r="AD51" s="167">
        <f t="shared" si="43"/>
        <v>6</v>
      </c>
      <c r="AE51" s="167">
        <f t="shared" si="43"/>
        <v>5</v>
      </c>
      <c r="AF51" s="167">
        <f t="shared" si="43"/>
        <v>4</v>
      </c>
      <c r="AG51" s="167">
        <f t="shared" si="43"/>
        <v>3</v>
      </c>
      <c r="AH51" s="167">
        <f t="shared" si="43"/>
        <v>2</v>
      </c>
      <c r="AI51" s="167">
        <f t="shared" si="43"/>
        <v>1</v>
      </c>
      <c r="AJ51" s="167">
        <f t="shared" si="43"/>
        <v>8</v>
      </c>
      <c r="AK51" s="167">
        <f t="shared" si="43"/>
        <v>7</v>
      </c>
      <c r="AN51" s="126">
        <f t="shared" si="5"/>
        <v>0</v>
      </c>
      <c r="AO51" s="126">
        <f t="shared" si="5"/>
        <v>0</v>
      </c>
      <c r="AP51" s="126">
        <f t="shared" si="5"/>
        <v>0</v>
      </c>
      <c r="AQ51" s="126">
        <f t="shared" si="5"/>
        <v>0</v>
      </c>
      <c r="AR51" s="126">
        <f t="shared" si="26"/>
        <v>1</v>
      </c>
      <c r="AS51" s="126">
        <f t="shared" si="26"/>
        <v>1</v>
      </c>
      <c r="AT51" s="126">
        <f t="shared" si="26"/>
        <v>1</v>
      </c>
      <c r="AU51" s="126">
        <f t="shared" si="26"/>
        <v>1</v>
      </c>
      <c r="AV51" s="126">
        <f t="shared" si="26"/>
        <v>1</v>
      </c>
      <c r="AW51" s="126">
        <f t="shared" si="26"/>
        <v>1</v>
      </c>
      <c r="AX51" s="126">
        <f t="shared" si="26"/>
        <v>1</v>
      </c>
      <c r="AY51" s="126">
        <f t="shared" si="26"/>
        <v>1</v>
      </c>
      <c r="AZ51" s="126">
        <f t="shared" si="26"/>
        <v>1</v>
      </c>
      <c r="BA51" s="126">
        <f t="shared" si="26"/>
        <v>1</v>
      </c>
      <c r="BB51" s="126">
        <f t="shared" si="26"/>
        <v>1</v>
      </c>
      <c r="BC51" s="126">
        <f t="shared" si="26"/>
        <v>1</v>
      </c>
      <c r="BD51" s="126">
        <f t="shared" si="26"/>
        <v>1</v>
      </c>
      <c r="BE51" s="126">
        <f t="shared" si="26"/>
        <v>1</v>
      </c>
      <c r="BF51" s="126">
        <f t="shared" si="26"/>
        <v>1</v>
      </c>
      <c r="BG51" s="126">
        <f t="shared" si="23"/>
        <v>1</v>
      </c>
      <c r="BH51" s="126">
        <f t="shared" si="23"/>
        <v>1</v>
      </c>
      <c r="BI51" s="126">
        <f t="shared" si="23"/>
        <v>1</v>
      </c>
      <c r="BJ51" s="126">
        <f t="shared" si="38"/>
        <v>1</v>
      </c>
      <c r="BK51" s="126">
        <f t="shared" si="38"/>
        <v>1</v>
      </c>
      <c r="BL51" s="126">
        <f t="shared" si="38"/>
        <v>1</v>
      </c>
      <c r="BM51" s="126">
        <f t="shared" si="38"/>
        <v>1</v>
      </c>
      <c r="BN51" s="126">
        <f t="shared" si="38"/>
        <v>1</v>
      </c>
      <c r="BO51" s="126">
        <f t="shared" si="38"/>
        <v>1</v>
      </c>
      <c r="BP51" s="126">
        <f t="shared" si="38"/>
        <v>1</v>
      </c>
      <c r="BQ51" s="126">
        <f t="shared" si="38"/>
        <v>1</v>
      </c>
      <c r="BR51" s="126">
        <f t="shared" si="38"/>
        <v>1</v>
      </c>
    </row>
    <row r="52" spans="1:70">
      <c r="A52" s="201"/>
      <c r="B52" s="202"/>
      <c r="C52" s="202"/>
      <c r="D52" s="202"/>
      <c r="E52" s="202"/>
      <c r="F52" s="202"/>
      <c r="G52" s="202"/>
      <c r="H52" s="202"/>
      <c r="I52" s="202"/>
      <c r="J52" s="202"/>
      <c r="K52" s="202"/>
      <c r="L52" s="202"/>
      <c r="M52" s="202"/>
      <c r="N52" s="202"/>
      <c r="O52" s="202"/>
      <c r="P52" s="202"/>
      <c r="Q52" s="202"/>
      <c r="R52" s="202"/>
      <c r="S52" s="202"/>
      <c r="T52" s="202"/>
      <c r="U52" s="202"/>
      <c r="V52" s="202"/>
      <c r="W52" s="202"/>
      <c r="X52" s="202"/>
      <c r="Y52" s="202"/>
      <c r="Z52" s="202"/>
      <c r="AA52" s="202"/>
      <c r="AB52" s="202"/>
      <c r="AC52" s="202"/>
      <c r="AD52" s="202"/>
      <c r="AE52" s="202"/>
      <c r="AF52" s="202"/>
      <c r="AG52" s="202"/>
      <c r="AH52" s="202"/>
      <c r="AI52" s="202"/>
      <c r="AJ52" s="202"/>
      <c r="AK52" s="203"/>
    </row>
    <row r="53" spans="1:70">
      <c r="A53" s="226">
        <v>0.91666666666666663</v>
      </c>
      <c r="B53" s="204">
        <v>4.1666666666666664E-2</v>
      </c>
      <c r="C53" s="210" t="s">
        <v>460</v>
      </c>
      <c r="D53" s="213" t="s">
        <v>459</v>
      </c>
      <c r="E53" s="215" t="s">
        <v>458</v>
      </c>
      <c r="F53" s="152" t="s">
        <v>457</v>
      </c>
      <c r="G53" s="163">
        <f t="shared" ref="G53:K56" si="44">IF(G48&lt;&gt;$B$1,G48+1,1)</f>
        <v>8</v>
      </c>
      <c r="H53" s="152">
        <f t="shared" si="44"/>
        <v>7</v>
      </c>
      <c r="I53" s="152">
        <f t="shared" si="44"/>
        <v>6</v>
      </c>
      <c r="J53" s="152">
        <f t="shared" si="44"/>
        <v>5</v>
      </c>
      <c r="K53" s="152">
        <f t="shared" si="44"/>
        <v>4</v>
      </c>
      <c r="L53" s="152">
        <f t="shared" ref="L53:AA58" si="45">IF(H53&lt;&gt;$B$1,H53+1,1)</f>
        <v>8</v>
      </c>
      <c r="M53" s="152">
        <f t="shared" si="45"/>
        <v>7</v>
      </c>
      <c r="N53" s="152">
        <f t="shared" si="45"/>
        <v>6</v>
      </c>
      <c r="O53" s="152">
        <f t="shared" si="45"/>
        <v>5</v>
      </c>
      <c r="P53" s="152">
        <f t="shared" si="45"/>
        <v>1</v>
      </c>
      <c r="Q53" s="152">
        <f t="shared" si="45"/>
        <v>8</v>
      </c>
      <c r="R53" s="152">
        <f t="shared" si="45"/>
        <v>7</v>
      </c>
      <c r="S53" s="152">
        <f t="shared" si="45"/>
        <v>6</v>
      </c>
      <c r="T53" s="152">
        <f t="shared" si="45"/>
        <v>2</v>
      </c>
      <c r="U53" s="152">
        <f t="shared" si="45"/>
        <v>1</v>
      </c>
      <c r="V53" s="152">
        <f t="shared" si="45"/>
        <v>8</v>
      </c>
      <c r="W53" s="152">
        <f t="shared" si="45"/>
        <v>7</v>
      </c>
      <c r="X53" s="152">
        <f t="shared" si="45"/>
        <v>3</v>
      </c>
      <c r="Y53" s="152">
        <f t="shared" si="45"/>
        <v>2</v>
      </c>
      <c r="Z53" s="152">
        <f t="shared" si="45"/>
        <v>1</v>
      </c>
      <c r="AA53" s="152">
        <f t="shared" si="45"/>
        <v>8</v>
      </c>
      <c r="AB53" s="152">
        <f t="shared" ref="AB53:AK70" si="46">IF(X53&lt;&gt;$B$1,X53+1,1)</f>
        <v>4</v>
      </c>
      <c r="AC53" s="152">
        <f t="shared" si="46"/>
        <v>3</v>
      </c>
      <c r="AD53" s="152">
        <f t="shared" si="46"/>
        <v>2</v>
      </c>
      <c r="AE53" s="152">
        <f t="shared" si="46"/>
        <v>1</v>
      </c>
      <c r="AF53" s="152">
        <f t="shared" si="46"/>
        <v>5</v>
      </c>
      <c r="AG53" s="152">
        <f t="shared" si="46"/>
        <v>4</v>
      </c>
      <c r="AH53" s="152">
        <f t="shared" si="46"/>
        <v>3</v>
      </c>
      <c r="AI53" s="152">
        <f t="shared" si="46"/>
        <v>2</v>
      </c>
      <c r="AJ53" s="152">
        <f t="shared" si="46"/>
        <v>6</v>
      </c>
      <c r="AK53" s="164">
        <f t="shared" si="46"/>
        <v>5</v>
      </c>
      <c r="AN53" s="126">
        <f t="shared" si="5"/>
        <v>0</v>
      </c>
      <c r="AO53" s="126">
        <f t="shared" si="5"/>
        <v>0</v>
      </c>
      <c r="AP53" s="126">
        <f t="shared" si="5"/>
        <v>0</v>
      </c>
      <c r="AQ53" s="126">
        <f t="shared" si="5"/>
        <v>0</v>
      </c>
      <c r="AR53" s="126">
        <f t="shared" si="26"/>
        <v>1</v>
      </c>
      <c r="AS53" s="126">
        <f t="shared" si="26"/>
        <v>0</v>
      </c>
      <c r="AT53" s="126">
        <f t="shared" si="26"/>
        <v>0</v>
      </c>
      <c r="AU53" s="126">
        <f t="shared" si="26"/>
        <v>0</v>
      </c>
      <c r="AV53" s="126">
        <f t="shared" si="26"/>
        <v>0</v>
      </c>
      <c r="AW53" s="126">
        <f t="shared" si="26"/>
        <v>1</v>
      </c>
      <c r="AX53" s="126">
        <f t="shared" si="26"/>
        <v>0</v>
      </c>
      <c r="AY53" s="126">
        <f t="shared" si="26"/>
        <v>0</v>
      </c>
      <c r="AZ53" s="126">
        <f t="shared" si="26"/>
        <v>0</v>
      </c>
      <c r="BA53" s="126">
        <f t="shared" si="26"/>
        <v>0</v>
      </c>
      <c r="BB53" s="126">
        <f t="shared" si="26"/>
        <v>1</v>
      </c>
      <c r="BC53" s="126">
        <f t="shared" si="26"/>
        <v>0</v>
      </c>
      <c r="BD53" s="126">
        <f t="shared" si="26"/>
        <v>0</v>
      </c>
      <c r="BE53" s="126">
        <f t="shared" si="26"/>
        <v>0</v>
      </c>
      <c r="BF53" s="126">
        <f t="shared" si="26"/>
        <v>0</v>
      </c>
      <c r="BG53" s="126">
        <f t="shared" si="23"/>
        <v>1</v>
      </c>
      <c r="BH53" s="126">
        <f t="shared" si="23"/>
        <v>0</v>
      </c>
      <c r="BI53" s="126">
        <f t="shared" si="23"/>
        <v>0</v>
      </c>
      <c r="BJ53" s="126">
        <f t="shared" si="38"/>
        <v>0</v>
      </c>
      <c r="BK53" s="126">
        <f t="shared" si="38"/>
        <v>0</v>
      </c>
      <c r="BL53" s="126">
        <f t="shared" si="38"/>
        <v>1</v>
      </c>
      <c r="BM53" s="126">
        <f t="shared" si="38"/>
        <v>0</v>
      </c>
      <c r="BN53" s="126">
        <f t="shared" si="38"/>
        <v>0</v>
      </c>
      <c r="BO53" s="126">
        <f t="shared" si="38"/>
        <v>0</v>
      </c>
      <c r="BP53" s="126">
        <f t="shared" si="38"/>
        <v>0</v>
      </c>
      <c r="BQ53" s="126">
        <f t="shared" si="38"/>
        <v>0</v>
      </c>
      <c r="BR53" s="126">
        <f t="shared" si="38"/>
        <v>0</v>
      </c>
    </row>
    <row r="54" spans="1:70">
      <c r="A54" s="227"/>
      <c r="B54" s="205"/>
      <c r="C54" s="211"/>
      <c r="D54" s="214"/>
      <c r="E54" s="214"/>
      <c r="F54" s="155" t="s">
        <v>489</v>
      </c>
      <c r="G54" s="165">
        <f t="shared" si="44"/>
        <v>2</v>
      </c>
      <c r="H54" s="157">
        <f t="shared" si="44"/>
        <v>1</v>
      </c>
      <c r="I54" s="157">
        <f t="shared" si="44"/>
        <v>8</v>
      </c>
      <c r="J54" s="157">
        <f t="shared" si="44"/>
        <v>7</v>
      </c>
      <c r="K54" s="157">
        <f t="shared" si="44"/>
        <v>6</v>
      </c>
      <c r="L54" s="157">
        <f t="shared" si="45"/>
        <v>2</v>
      </c>
      <c r="M54" s="157">
        <f t="shared" si="45"/>
        <v>1</v>
      </c>
      <c r="N54" s="157">
        <f t="shared" si="45"/>
        <v>8</v>
      </c>
      <c r="O54" s="157">
        <f t="shared" si="45"/>
        <v>7</v>
      </c>
      <c r="P54" s="157">
        <f t="shared" si="45"/>
        <v>3</v>
      </c>
      <c r="Q54" s="157">
        <f t="shared" si="45"/>
        <v>2</v>
      </c>
      <c r="R54" s="157">
        <f t="shared" si="45"/>
        <v>1</v>
      </c>
      <c r="S54" s="157">
        <f t="shared" si="45"/>
        <v>8</v>
      </c>
      <c r="T54" s="157">
        <f t="shared" si="45"/>
        <v>4</v>
      </c>
      <c r="U54" s="157">
        <f t="shared" si="45"/>
        <v>3</v>
      </c>
      <c r="V54" s="157">
        <f t="shared" si="45"/>
        <v>2</v>
      </c>
      <c r="W54" s="157">
        <f t="shared" si="45"/>
        <v>1</v>
      </c>
      <c r="X54" s="157">
        <f t="shared" si="45"/>
        <v>5</v>
      </c>
      <c r="Y54" s="157">
        <f t="shared" si="45"/>
        <v>4</v>
      </c>
      <c r="Z54" s="157">
        <f t="shared" si="45"/>
        <v>3</v>
      </c>
      <c r="AA54" s="157">
        <f t="shared" si="45"/>
        <v>2</v>
      </c>
      <c r="AB54" s="157">
        <f t="shared" si="46"/>
        <v>6</v>
      </c>
      <c r="AC54" s="157">
        <f t="shared" si="46"/>
        <v>5</v>
      </c>
      <c r="AD54" s="157">
        <f t="shared" si="46"/>
        <v>4</v>
      </c>
      <c r="AE54" s="157">
        <f t="shared" si="46"/>
        <v>3</v>
      </c>
      <c r="AF54" s="157">
        <f t="shared" si="46"/>
        <v>7</v>
      </c>
      <c r="AG54" s="157">
        <f t="shared" si="46"/>
        <v>6</v>
      </c>
      <c r="AH54" s="157">
        <f t="shared" si="46"/>
        <v>5</v>
      </c>
      <c r="AI54" s="157">
        <f t="shared" si="46"/>
        <v>4</v>
      </c>
      <c r="AJ54" s="157">
        <f t="shared" si="46"/>
        <v>8</v>
      </c>
      <c r="AK54" s="158">
        <f t="shared" si="46"/>
        <v>7</v>
      </c>
      <c r="AN54" s="126">
        <f t="shared" si="5"/>
        <v>0</v>
      </c>
      <c r="AO54" s="126">
        <f t="shared" si="5"/>
        <v>0</v>
      </c>
      <c r="AP54" s="126">
        <f t="shared" si="5"/>
        <v>0</v>
      </c>
      <c r="AQ54" s="126">
        <f t="shared" si="5"/>
        <v>0</v>
      </c>
      <c r="AR54" s="126">
        <f t="shared" si="26"/>
        <v>1</v>
      </c>
      <c r="AS54" s="126">
        <f t="shared" si="26"/>
        <v>0</v>
      </c>
      <c r="AT54" s="126">
        <f t="shared" si="26"/>
        <v>1</v>
      </c>
      <c r="AU54" s="126">
        <f t="shared" si="26"/>
        <v>0</v>
      </c>
      <c r="AV54" s="126">
        <f t="shared" si="26"/>
        <v>0</v>
      </c>
      <c r="AW54" s="126">
        <f t="shared" si="26"/>
        <v>0</v>
      </c>
      <c r="AX54" s="126">
        <f t="shared" si="26"/>
        <v>0</v>
      </c>
      <c r="AY54" s="126">
        <f t="shared" si="26"/>
        <v>1</v>
      </c>
      <c r="AZ54" s="126">
        <f t="shared" si="26"/>
        <v>0</v>
      </c>
      <c r="BA54" s="126">
        <f t="shared" si="26"/>
        <v>0</v>
      </c>
      <c r="BB54" s="126">
        <f t="shared" si="26"/>
        <v>0</v>
      </c>
      <c r="BC54" s="126">
        <f t="shared" si="26"/>
        <v>0</v>
      </c>
      <c r="BD54" s="126">
        <f t="shared" si="26"/>
        <v>1</v>
      </c>
      <c r="BE54" s="126">
        <f t="shared" si="26"/>
        <v>0</v>
      </c>
      <c r="BF54" s="126">
        <f t="shared" si="26"/>
        <v>0</v>
      </c>
      <c r="BG54" s="126">
        <f t="shared" si="23"/>
        <v>0</v>
      </c>
      <c r="BH54" s="126">
        <f t="shared" si="23"/>
        <v>0</v>
      </c>
      <c r="BI54" s="126">
        <f t="shared" si="23"/>
        <v>0</v>
      </c>
      <c r="BJ54" s="126">
        <f t="shared" si="38"/>
        <v>0</v>
      </c>
      <c r="BK54" s="126">
        <f t="shared" si="38"/>
        <v>0</v>
      </c>
      <c r="BL54" s="126">
        <f t="shared" si="38"/>
        <v>0</v>
      </c>
      <c r="BM54" s="126">
        <f t="shared" si="38"/>
        <v>0</v>
      </c>
      <c r="BN54" s="126">
        <f t="shared" si="38"/>
        <v>0</v>
      </c>
      <c r="BO54" s="126">
        <f t="shared" si="38"/>
        <v>0</v>
      </c>
      <c r="BP54" s="126">
        <f t="shared" si="38"/>
        <v>0</v>
      </c>
      <c r="BQ54" s="126">
        <f t="shared" si="38"/>
        <v>0</v>
      </c>
      <c r="BR54" s="126">
        <f t="shared" si="38"/>
        <v>0</v>
      </c>
    </row>
    <row r="55" spans="1:70">
      <c r="A55" s="227"/>
      <c r="B55" s="205"/>
      <c r="C55" s="211"/>
      <c r="D55" s="214"/>
      <c r="E55" s="216" t="s">
        <v>488</v>
      </c>
      <c r="F55" s="217"/>
      <c r="G55" s="166">
        <f t="shared" si="44"/>
        <v>4</v>
      </c>
      <c r="H55" s="159">
        <f t="shared" si="44"/>
        <v>3</v>
      </c>
      <c r="I55" s="159">
        <f t="shared" si="44"/>
        <v>2</v>
      </c>
      <c r="J55" s="159">
        <f t="shared" si="44"/>
        <v>1</v>
      </c>
      <c r="K55" s="159">
        <f t="shared" si="44"/>
        <v>8</v>
      </c>
      <c r="L55" s="159">
        <f t="shared" si="45"/>
        <v>4</v>
      </c>
      <c r="M55" s="159">
        <f t="shared" si="45"/>
        <v>3</v>
      </c>
      <c r="N55" s="159">
        <f t="shared" si="45"/>
        <v>2</v>
      </c>
      <c r="O55" s="159">
        <f t="shared" si="45"/>
        <v>1</v>
      </c>
      <c r="P55" s="159">
        <f t="shared" si="45"/>
        <v>5</v>
      </c>
      <c r="Q55" s="159">
        <f t="shared" si="45"/>
        <v>4</v>
      </c>
      <c r="R55" s="159">
        <f t="shared" si="45"/>
        <v>3</v>
      </c>
      <c r="S55" s="159">
        <f t="shared" si="45"/>
        <v>2</v>
      </c>
      <c r="T55" s="159">
        <f t="shared" si="45"/>
        <v>6</v>
      </c>
      <c r="U55" s="159">
        <f t="shared" si="45"/>
        <v>5</v>
      </c>
      <c r="V55" s="159">
        <f t="shared" si="45"/>
        <v>4</v>
      </c>
      <c r="W55" s="159">
        <f t="shared" si="45"/>
        <v>3</v>
      </c>
      <c r="X55" s="159">
        <f t="shared" si="45"/>
        <v>7</v>
      </c>
      <c r="Y55" s="159">
        <f t="shared" si="45"/>
        <v>6</v>
      </c>
      <c r="Z55" s="159">
        <f t="shared" si="45"/>
        <v>5</v>
      </c>
      <c r="AA55" s="159">
        <f t="shared" si="45"/>
        <v>4</v>
      </c>
      <c r="AB55" s="159">
        <f t="shared" si="46"/>
        <v>8</v>
      </c>
      <c r="AC55" s="159">
        <f t="shared" si="46"/>
        <v>7</v>
      </c>
      <c r="AD55" s="159">
        <f t="shared" si="46"/>
        <v>6</v>
      </c>
      <c r="AE55" s="159">
        <f t="shared" si="46"/>
        <v>5</v>
      </c>
      <c r="AF55" s="159">
        <f t="shared" si="46"/>
        <v>1</v>
      </c>
      <c r="AG55" s="159">
        <f t="shared" si="46"/>
        <v>8</v>
      </c>
      <c r="AH55" s="159">
        <f t="shared" si="46"/>
        <v>7</v>
      </c>
      <c r="AI55" s="159">
        <f t="shared" si="46"/>
        <v>6</v>
      </c>
      <c r="AJ55" s="159">
        <f t="shared" si="46"/>
        <v>2</v>
      </c>
      <c r="AK55" s="160">
        <f t="shared" si="46"/>
        <v>1</v>
      </c>
      <c r="AN55" s="126">
        <f t="shared" si="5"/>
        <v>0</v>
      </c>
      <c r="AO55" s="126">
        <f t="shared" si="5"/>
        <v>0</v>
      </c>
      <c r="AP55" s="126">
        <f t="shared" si="5"/>
        <v>0</v>
      </c>
      <c r="AQ55" s="126">
        <f t="shared" si="5"/>
        <v>0</v>
      </c>
      <c r="AR55" s="126">
        <f t="shared" si="26"/>
        <v>1</v>
      </c>
      <c r="AS55" s="126">
        <f t="shared" si="26"/>
        <v>0</v>
      </c>
      <c r="AT55" s="126">
        <f t="shared" si="26"/>
        <v>0</v>
      </c>
      <c r="AU55" s="126">
        <f t="shared" si="26"/>
        <v>0</v>
      </c>
      <c r="AV55" s="126">
        <f t="shared" si="26"/>
        <v>1</v>
      </c>
      <c r="AW55" s="126">
        <f t="shared" si="26"/>
        <v>0</v>
      </c>
      <c r="AX55" s="126">
        <f t="shared" si="26"/>
        <v>0</v>
      </c>
      <c r="AY55" s="126">
        <f t="shared" si="26"/>
        <v>0</v>
      </c>
      <c r="AZ55" s="126">
        <f t="shared" si="26"/>
        <v>0</v>
      </c>
      <c r="BA55" s="126">
        <f t="shared" si="26"/>
        <v>0</v>
      </c>
      <c r="BB55" s="126">
        <f t="shared" si="26"/>
        <v>0</v>
      </c>
      <c r="BC55" s="126">
        <f t="shared" si="26"/>
        <v>0</v>
      </c>
      <c r="BD55" s="126">
        <f t="shared" si="26"/>
        <v>0</v>
      </c>
      <c r="BE55" s="126">
        <f t="shared" si="26"/>
        <v>0</v>
      </c>
      <c r="BF55" s="126">
        <f t="shared" si="26"/>
        <v>0</v>
      </c>
      <c r="BG55" s="126">
        <f t="shared" si="23"/>
        <v>0</v>
      </c>
      <c r="BH55" s="126">
        <f t="shared" si="23"/>
        <v>0</v>
      </c>
      <c r="BI55" s="126">
        <f t="shared" si="23"/>
        <v>0</v>
      </c>
      <c r="BJ55" s="126">
        <f t="shared" si="38"/>
        <v>0</v>
      </c>
      <c r="BK55" s="126">
        <f t="shared" si="38"/>
        <v>0</v>
      </c>
      <c r="BL55" s="126">
        <f t="shared" si="38"/>
        <v>0</v>
      </c>
      <c r="BM55" s="126">
        <f t="shared" si="38"/>
        <v>1</v>
      </c>
      <c r="BN55" s="126">
        <f t="shared" si="38"/>
        <v>0</v>
      </c>
      <c r="BO55" s="126">
        <f t="shared" si="38"/>
        <v>0</v>
      </c>
      <c r="BP55" s="126">
        <f t="shared" si="38"/>
        <v>0</v>
      </c>
      <c r="BQ55" s="126">
        <f t="shared" si="38"/>
        <v>0</v>
      </c>
      <c r="BR55" s="126">
        <f t="shared" si="38"/>
        <v>1</v>
      </c>
    </row>
    <row r="56" spans="1:70">
      <c r="A56" s="228"/>
      <c r="B56" s="225"/>
      <c r="C56" s="212"/>
      <c r="D56" s="218" t="s">
        <v>490</v>
      </c>
      <c r="E56" s="219"/>
      <c r="F56" s="219"/>
      <c r="G56" s="167">
        <f t="shared" si="44"/>
        <v>6</v>
      </c>
      <c r="H56" s="161">
        <f t="shared" si="44"/>
        <v>5</v>
      </c>
      <c r="I56" s="161">
        <f t="shared" si="44"/>
        <v>4</v>
      </c>
      <c r="J56" s="161">
        <f t="shared" si="44"/>
        <v>3</v>
      </c>
      <c r="K56" s="161">
        <f t="shared" si="44"/>
        <v>2</v>
      </c>
      <c r="L56" s="161">
        <f t="shared" si="45"/>
        <v>6</v>
      </c>
      <c r="M56" s="161">
        <f t="shared" si="45"/>
        <v>5</v>
      </c>
      <c r="N56" s="161">
        <f t="shared" si="45"/>
        <v>4</v>
      </c>
      <c r="O56" s="161">
        <f t="shared" si="45"/>
        <v>3</v>
      </c>
      <c r="P56" s="161">
        <f t="shared" si="45"/>
        <v>7</v>
      </c>
      <c r="Q56" s="161">
        <f t="shared" si="45"/>
        <v>6</v>
      </c>
      <c r="R56" s="161">
        <f t="shared" si="45"/>
        <v>5</v>
      </c>
      <c r="S56" s="161">
        <f t="shared" si="45"/>
        <v>4</v>
      </c>
      <c r="T56" s="161">
        <f t="shared" si="45"/>
        <v>8</v>
      </c>
      <c r="U56" s="161">
        <f t="shared" si="45"/>
        <v>7</v>
      </c>
      <c r="V56" s="161">
        <f t="shared" si="45"/>
        <v>6</v>
      </c>
      <c r="W56" s="161">
        <f t="shared" si="45"/>
        <v>5</v>
      </c>
      <c r="X56" s="161">
        <f t="shared" si="45"/>
        <v>1</v>
      </c>
      <c r="Y56" s="161">
        <f t="shared" si="45"/>
        <v>8</v>
      </c>
      <c r="Z56" s="161">
        <f t="shared" si="45"/>
        <v>7</v>
      </c>
      <c r="AA56" s="161">
        <f t="shared" si="45"/>
        <v>6</v>
      </c>
      <c r="AB56" s="161">
        <f t="shared" si="46"/>
        <v>2</v>
      </c>
      <c r="AC56" s="161">
        <f t="shared" si="46"/>
        <v>1</v>
      </c>
      <c r="AD56" s="161">
        <f t="shared" si="46"/>
        <v>8</v>
      </c>
      <c r="AE56" s="161">
        <f t="shared" si="46"/>
        <v>7</v>
      </c>
      <c r="AF56" s="161">
        <f t="shared" si="46"/>
        <v>3</v>
      </c>
      <c r="AG56" s="161">
        <f t="shared" si="46"/>
        <v>2</v>
      </c>
      <c r="AH56" s="161">
        <f t="shared" si="46"/>
        <v>1</v>
      </c>
      <c r="AI56" s="161">
        <f t="shared" si="46"/>
        <v>8</v>
      </c>
      <c r="AJ56" s="161">
        <f t="shared" si="46"/>
        <v>4</v>
      </c>
      <c r="AK56" s="162">
        <f t="shared" si="46"/>
        <v>3</v>
      </c>
      <c r="AN56" s="126">
        <f t="shared" si="5"/>
        <v>0</v>
      </c>
      <c r="AO56" s="126">
        <f t="shared" si="5"/>
        <v>0</v>
      </c>
      <c r="AP56" s="126">
        <f t="shared" si="5"/>
        <v>0</v>
      </c>
      <c r="AQ56" s="126">
        <f t="shared" si="5"/>
        <v>0</v>
      </c>
      <c r="AR56" s="126">
        <f t="shared" si="26"/>
        <v>1</v>
      </c>
      <c r="AS56" s="126">
        <f t="shared" si="26"/>
        <v>0</v>
      </c>
      <c r="AT56" s="126">
        <f t="shared" si="26"/>
        <v>0</v>
      </c>
      <c r="AU56" s="126">
        <f t="shared" si="26"/>
        <v>0</v>
      </c>
      <c r="AV56" s="126">
        <f t="shared" si="26"/>
        <v>0</v>
      </c>
      <c r="AW56" s="126">
        <f t="shared" si="26"/>
        <v>0</v>
      </c>
      <c r="AX56" s="126">
        <f t="shared" si="26"/>
        <v>0</v>
      </c>
      <c r="AY56" s="126">
        <f t="shared" si="26"/>
        <v>0</v>
      </c>
      <c r="AZ56" s="126">
        <f t="shared" si="26"/>
        <v>0</v>
      </c>
      <c r="BA56" s="126">
        <f t="shared" si="26"/>
        <v>0</v>
      </c>
      <c r="BB56" s="126">
        <f t="shared" si="26"/>
        <v>0</v>
      </c>
      <c r="BC56" s="126">
        <f t="shared" si="26"/>
        <v>0</v>
      </c>
      <c r="BD56" s="126">
        <f t="shared" si="26"/>
        <v>0</v>
      </c>
      <c r="BE56" s="126">
        <f t="shared" si="26"/>
        <v>1</v>
      </c>
      <c r="BF56" s="126">
        <f t="shared" si="26"/>
        <v>0</v>
      </c>
      <c r="BG56" s="126">
        <f t="shared" si="23"/>
        <v>0</v>
      </c>
      <c r="BH56" s="126">
        <f t="shared" si="23"/>
        <v>0</v>
      </c>
      <c r="BI56" s="126">
        <f t="shared" si="23"/>
        <v>0</v>
      </c>
      <c r="BJ56" s="126">
        <f t="shared" si="38"/>
        <v>1</v>
      </c>
      <c r="BK56" s="126">
        <f t="shared" si="38"/>
        <v>0</v>
      </c>
      <c r="BL56" s="126">
        <f t="shared" si="38"/>
        <v>0</v>
      </c>
      <c r="BM56" s="126">
        <f t="shared" si="38"/>
        <v>0</v>
      </c>
      <c r="BN56" s="126">
        <f t="shared" si="38"/>
        <v>0</v>
      </c>
      <c r="BO56" s="126">
        <f t="shared" si="38"/>
        <v>1</v>
      </c>
      <c r="BP56" s="126">
        <f t="shared" si="38"/>
        <v>0</v>
      </c>
      <c r="BQ56" s="126">
        <f t="shared" si="38"/>
        <v>0</v>
      </c>
      <c r="BR56" s="126">
        <f t="shared" si="38"/>
        <v>0</v>
      </c>
    </row>
    <row r="57" spans="1:70" hidden="1">
      <c r="A57" s="201"/>
      <c r="B57" s="202"/>
      <c r="C57" s="202"/>
      <c r="D57" s="202"/>
      <c r="E57" s="202"/>
      <c r="F57" s="202"/>
      <c r="G57" s="202"/>
      <c r="H57" s="202"/>
      <c r="I57" s="202"/>
      <c r="J57" s="202"/>
      <c r="K57" s="202"/>
      <c r="L57" s="202"/>
      <c r="M57" s="202"/>
      <c r="N57" s="202"/>
      <c r="O57" s="202"/>
      <c r="P57" s="202"/>
      <c r="Q57" s="202"/>
      <c r="R57" s="202"/>
      <c r="S57" s="202"/>
      <c r="T57" s="202"/>
      <c r="U57" s="202"/>
      <c r="V57" s="202"/>
      <c r="W57" s="202"/>
      <c r="X57" s="202"/>
      <c r="Y57" s="202"/>
      <c r="Z57" s="202"/>
      <c r="AA57" s="202"/>
      <c r="AB57" s="202"/>
      <c r="AC57" s="202"/>
      <c r="AD57" s="202"/>
      <c r="AE57" s="202"/>
      <c r="AF57" s="202"/>
      <c r="AG57" s="202"/>
      <c r="AH57" s="202"/>
      <c r="AI57" s="202"/>
      <c r="AJ57" s="202"/>
      <c r="AK57" s="203"/>
    </row>
    <row r="58" spans="1:70" hidden="1">
      <c r="A58" s="204"/>
      <c r="B58" s="226"/>
      <c r="C58" s="210">
        <v>4</v>
      </c>
      <c r="D58" s="213">
        <v>3</v>
      </c>
      <c r="E58" s="215">
        <v>2</v>
      </c>
      <c r="F58" s="152">
        <v>1</v>
      </c>
      <c r="G58" s="163">
        <f t="shared" ref="G58:K61" si="47">IF(G53&lt;&gt;$B$1,G53+1,1)</f>
        <v>1</v>
      </c>
      <c r="H58" s="152">
        <f t="shared" si="47"/>
        <v>8</v>
      </c>
      <c r="I58" s="152">
        <f t="shared" si="47"/>
        <v>7</v>
      </c>
      <c r="J58" s="152">
        <f t="shared" si="47"/>
        <v>6</v>
      </c>
      <c r="K58" s="152">
        <f t="shared" si="47"/>
        <v>5</v>
      </c>
      <c r="L58" s="152">
        <f t="shared" si="45"/>
        <v>1</v>
      </c>
      <c r="M58" s="152">
        <f t="shared" si="45"/>
        <v>8</v>
      </c>
      <c r="N58" s="152">
        <f t="shared" si="45"/>
        <v>7</v>
      </c>
      <c r="O58" s="152">
        <f t="shared" si="45"/>
        <v>6</v>
      </c>
      <c r="P58" s="152">
        <f t="shared" si="45"/>
        <v>2</v>
      </c>
      <c r="Q58" s="152">
        <f t="shared" si="45"/>
        <v>1</v>
      </c>
      <c r="R58" s="152">
        <f t="shared" si="45"/>
        <v>8</v>
      </c>
      <c r="S58" s="152">
        <f t="shared" si="45"/>
        <v>7</v>
      </c>
      <c r="T58" s="152">
        <f t="shared" si="45"/>
        <v>3</v>
      </c>
      <c r="U58" s="152">
        <f t="shared" si="45"/>
        <v>2</v>
      </c>
      <c r="V58" s="152">
        <f t="shared" si="45"/>
        <v>1</v>
      </c>
      <c r="W58" s="152">
        <f t="shared" si="45"/>
        <v>8</v>
      </c>
      <c r="X58" s="152">
        <f t="shared" si="45"/>
        <v>4</v>
      </c>
      <c r="Y58" s="152">
        <f t="shared" si="45"/>
        <v>3</v>
      </c>
      <c r="Z58" s="152">
        <f t="shared" si="45"/>
        <v>2</v>
      </c>
      <c r="AA58" s="152">
        <f t="shared" ref="AA58:AF76" si="48">IF(W58&lt;&gt;$B$1,W58+1,1)</f>
        <v>1</v>
      </c>
      <c r="AB58" s="152">
        <f t="shared" si="46"/>
        <v>5</v>
      </c>
      <c r="AC58" s="152">
        <f t="shared" si="46"/>
        <v>4</v>
      </c>
      <c r="AD58" s="152">
        <f t="shared" si="46"/>
        <v>3</v>
      </c>
      <c r="AE58" s="152">
        <f t="shared" si="46"/>
        <v>2</v>
      </c>
      <c r="AF58" s="152">
        <f t="shared" si="46"/>
        <v>6</v>
      </c>
      <c r="AG58" s="152">
        <f t="shared" si="46"/>
        <v>5</v>
      </c>
      <c r="AH58" s="152">
        <f t="shared" si="46"/>
        <v>4</v>
      </c>
      <c r="AI58" s="152">
        <f t="shared" si="46"/>
        <v>3</v>
      </c>
      <c r="AJ58" s="152">
        <f t="shared" si="46"/>
        <v>7</v>
      </c>
      <c r="AK58" s="164">
        <f t="shared" si="46"/>
        <v>6</v>
      </c>
      <c r="AN58" s="126">
        <f t="shared" si="5"/>
        <v>0</v>
      </c>
      <c r="AO58" s="126">
        <f t="shared" si="5"/>
        <v>0</v>
      </c>
      <c r="AP58" s="126">
        <f t="shared" si="5"/>
        <v>0</v>
      </c>
      <c r="AQ58" s="126">
        <f t="shared" si="5"/>
        <v>0</v>
      </c>
      <c r="AR58" s="126">
        <f t="shared" si="26"/>
        <v>1</v>
      </c>
      <c r="AS58" s="126">
        <f t="shared" si="26"/>
        <v>1</v>
      </c>
      <c r="AT58" s="126">
        <f t="shared" si="26"/>
        <v>0</v>
      </c>
      <c r="AU58" s="126">
        <f t="shared" si="26"/>
        <v>0</v>
      </c>
      <c r="AV58" s="126">
        <f t="shared" si="26"/>
        <v>0</v>
      </c>
      <c r="AW58" s="126">
        <f t="shared" si="26"/>
        <v>0</v>
      </c>
      <c r="AX58" s="126">
        <f t="shared" si="26"/>
        <v>1</v>
      </c>
      <c r="AY58" s="126">
        <f t="shared" si="26"/>
        <v>0</v>
      </c>
      <c r="AZ58" s="126">
        <f t="shared" si="26"/>
        <v>0</v>
      </c>
      <c r="BA58" s="126">
        <f t="shared" si="26"/>
        <v>0</v>
      </c>
      <c r="BB58" s="126">
        <f t="shared" si="26"/>
        <v>0</v>
      </c>
      <c r="BC58" s="126">
        <f t="shared" si="26"/>
        <v>1</v>
      </c>
      <c r="BD58" s="126">
        <f t="shared" si="26"/>
        <v>0</v>
      </c>
      <c r="BE58" s="126">
        <f t="shared" si="26"/>
        <v>0</v>
      </c>
      <c r="BF58" s="126">
        <f t="shared" si="26"/>
        <v>0</v>
      </c>
      <c r="BG58" s="126">
        <f t="shared" si="23"/>
        <v>0</v>
      </c>
      <c r="BH58" s="126">
        <f t="shared" si="23"/>
        <v>1</v>
      </c>
      <c r="BI58" s="126">
        <f t="shared" si="23"/>
        <v>0</v>
      </c>
      <c r="BJ58" s="126">
        <f t="shared" si="38"/>
        <v>0</v>
      </c>
      <c r="BK58" s="126">
        <f t="shared" si="38"/>
        <v>0</v>
      </c>
      <c r="BL58" s="126">
        <f t="shared" si="38"/>
        <v>0</v>
      </c>
      <c r="BM58" s="126">
        <f t="shared" si="38"/>
        <v>0</v>
      </c>
      <c r="BN58" s="126">
        <f t="shared" si="38"/>
        <v>0</v>
      </c>
      <c r="BO58" s="126">
        <f t="shared" si="38"/>
        <v>0</v>
      </c>
      <c r="BP58" s="126">
        <f t="shared" si="38"/>
        <v>0</v>
      </c>
      <c r="BQ58" s="126">
        <f t="shared" si="38"/>
        <v>0</v>
      </c>
      <c r="BR58" s="126">
        <f t="shared" si="38"/>
        <v>0</v>
      </c>
    </row>
    <row r="59" spans="1:70" hidden="1">
      <c r="A59" s="205"/>
      <c r="B59" s="227"/>
      <c r="C59" s="211"/>
      <c r="D59" s="214"/>
      <c r="E59" s="214"/>
      <c r="F59" s="155"/>
      <c r="G59" s="165">
        <f t="shared" si="47"/>
        <v>3</v>
      </c>
      <c r="H59" s="157">
        <f t="shared" si="47"/>
        <v>2</v>
      </c>
      <c r="I59" s="157">
        <f t="shared" si="47"/>
        <v>1</v>
      </c>
      <c r="J59" s="157">
        <f t="shared" si="47"/>
        <v>8</v>
      </c>
      <c r="K59" s="157">
        <f t="shared" si="47"/>
        <v>7</v>
      </c>
      <c r="L59" s="157">
        <f t="shared" ref="L59:Z76" si="49">IF(H59&lt;&gt;$B$1,H59+1,1)</f>
        <v>3</v>
      </c>
      <c r="M59" s="157">
        <f t="shared" si="49"/>
        <v>2</v>
      </c>
      <c r="N59" s="157">
        <f t="shared" si="49"/>
        <v>1</v>
      </c>
      <c r="O59" s="157">
        <f t="shared" si="49"/>
        <v>8</v>
      </c>
      <c r="P59" s="157">
        <f t="shared" si="49"/>
        <v>4</v>
      </c>
      <c r="Q59" s="157">
        <f t="shared" si="49"/>
        <v>3</v>
      </c>
      <c r="R59" s="157">
        <f t="shared" si="49"/>
        <v>2</v>
      </c>
      <c r="S59" s="157">
        <f t="shared" si="49"/>
        <v>1</v>
      </c>
      <c r="T59" s="157">
        <f t="shared" si="49"/>
        <v>5</v>
      </c>
      <c r="U59" s="157">
        <f t="shared" si="49"/>
        <v>4</v>
      </c>
      <c r="V59" s="157">
        <f t="shared" si="49"/>
        <v>3</v>
      </c>
      <c r="W59" s="157">
        <f t="shared" si="49"/>
        <v>2</v>
      </c>
      <c r="X59" s="157">
        <f t="shared" si="49"/>
        <v>6</v>
      </c>
      <c r="Y59" s="157">
        <f t="shared" si="49"/>
        <v>5</v>
      </c>
      <c r="Z59" s="157">
        <f t="shared" si="49"/>
        <v>4</v>
      </c>
      <c r="AA59" s="157">
        <f t="shared" si="48"/>
        <v>3</v>
      </c>
      <c r="AB59" s="157">
        <f t="shared" si="46"/>
        <v>7</v>
      </c>
      <c r="AC59" s="157">
        <f t="shared" si="46"/>
        <v>6</v>
      </c>
      <c r="AD59" s="157">
        <f t="shared" si="46"/>
        <v>5</v>
      </c>
      <c r="AE59" s="157">
        <f t="shared" si="46"/>
        <v>4</v>
      </c>
      <c r="AF59" s="157">
        <f t="shared" si="46"/>
        <v>8</v>
      </c>
      <c r="AG59" s="157">
        <f t="shared" si="46"/>
        <v>7</v>
      </c>
      <c r="AH59" s="157">
        <f t="shared" si="46"/>
        <v>6</v>
      </c>
      <c r="AI59" s="157">
        <f t="shared" si="46"/>
        <v>5</v>
      </c>
      <c r="AJ59" s="157">
        <f t="shared" si="46"/>
        <v>1</v>
      </c>
      <c r="AK59" s="158">
        <f t="shared" si="46"/>
        <v>8</v>
      </c>
      <c r="AN59" s="126">
        <f t="shared" si="5"/>
        <v>0</v>
      </c>
      <c r="AO59" s="126">
        <f t="shared" si="5"/>
        <v>0</v>
      </c>
      <c r="AP59" s="126">
        <f t="shared" si="5"/>
        <v>0</v>
      </c>
      <c r="AQ59" s="126">
        <f t="shared" si="5"/>
        <v>0</v>
      </c>
      <c r="AR59" s="126">
        <f t="shared" ref="AR59:BF76" si="50">IF(OR(K59=G59+1,G59=16),0,1)</f>
        <v>1</v>
      </c>
      <c r="AS59" s="126">
        <f t="shared" si="50"/>
        <v>0</v>
      </c>
      <c r="AT59" s="126">
        <f t="shared" si="50"/>
        <v>0</v>
      </c>
      <c r="AU59" s="126">
        <f t="shared" si="50"/>
        <v>1</v>
      </c>
      <c r="AV59" s="126">
        <f t="shared" si="50"/>
        <v>0</v>
      </c>
      <c r="AW59" s="126">
        <f t="shared" si="50"/>
        <v>0</v>
      </c>
      <c r="AX59" s="126">
        <f t="shared" si="50"/>
        <v>0</v>
      </c>
      <c r="AY59" s="126">
        <f t="shared" si="50"/>
        <v>0</v>
      </c>
      <c r="AZ59" s="126">
        <f t="shared" si="50"/>
        <v>1</v>
      </c>
      <c r="BA59" s="126">
        <f t="shared" si="50"/>
        <v>0</v>
      </c>
      <c r="BB59" s="126">
        <f t="shared" si="50"/>
        <v>0</v>
      </c>
      <c r="BC59" s="126">
        <f t="shared" si="50"/>
        <v>0</v>
      </c>
      <c r="BD59" s="126">
        <f t="shared" si="50"/>
        <v>0</v>
      </c>
      <c r="BE59" s="126">
        <f t="shared" si="50"/>
        <v>0</v>
      </c>
      <c r="BF59" s="126">
        <f t="shared" si="50"/>
        <v>0</v>
      </c>
      <c r="BG59" s="126">
        <f t="shared" si="23"/>
        <v>0</v>
      </c>
      <c r="BH59" s="126">
        <f t="shared" si="23"/>
        <v>0</v>
      </c>
      <c r="BI59" s="126">
        <f t="shared" si="23"/>
        <v>0</v>
      </c>
      <c r="BJ59" s="126">
        <f t="shared" si="38"/>
        <v>0</v>
      </c>
      <c r="BK59" s="126">
        <f t="shared" si="38"/>
        <v>0</v>
      </c>
      <c r="BL59" s="126">
        <f t="shared" si="38"/>
        <v>0</v>
      </c>
      <c r="BM59" s="126">
        <f t="shared" si="38"/>
        <v>0</v>
      </c>
      <c r="BN59" s="126">
        <f t="shared" si="38"/>
        <v>0</v>
      </c>
      <c r="BO59" s="126">
        <f t="shared" si="38"/>
        <v>0</v>
      </c>
      <c r="BP59" s="126">
        <f t="shared" si="38"/>
        <v>0</v>
      </c>
      <c r="BQ59" s="126">
        <f t="shared" si="38"/>
        <v>1</v>
      </c>
      <c r="BR59" s="126">
        <f t="shared" si="38"/>
        <v>0</v>
      </c>
    </row>
    <row r="60" spans="1:70" hidden="1">
      <c r="A60" s="205"/>
      <c r="B60" s="227"/>
      <c r="C60" s="211"/>
      <c r="D60" s="214"/>
      <c r="E60" s="216"/>
      <c r="F60" s="217"/>
      <c r="G60" s="166">
        <f t="shared" si="47"/>
        <v>5</v>
      </c>
      <c r="H60" s="159">
        <f t="shared" si="47"/>
        <v>4</v>
      </c>
      <c r="I60" s="159">
        <f t="shared" si="47"/>
        <v>3</v>
      </c>
      <c r="J60" s="159">
        <f t="shared" si="47"/>
        <v>2</v>
      </c>
      <c r="K60" s="159">
        <f t="shared" si="47"/>
        <v>1</v>
      </c>
      <c r="L60" s="159">
        <f t="shared" si="49"/>
        <v>5</v>
      </c>
      <c r="M60" s="159">
        <f t="shared" si="49"/>
        <v>4</v>
      </c>
      <c r="N60" s="159">
        <f t="shared" si="49"/>
        <v>3</v>
      </c>
      <c r="O60" s="159">
        <f t="shared" si="49"/>
        <v>2</v>
      </c>
      <c r="P60" s="159">
        <f t="shared" si="49"/>
        <v>6</v>
      </c>
      <c r="Q60" s="159">
        <f t="shared" si="49"/>
        <v>5</v>
      </c>
      <c r="R60" s="159">
        <f t="shared" si="49"/>
        <v>4</v>
      </c>
      <c r="S60" s="159">
        <f t="shared" si="49"/>
        <v>3</v>
      </c>
      <c r="T60" s="159">
        <f t="shared" si="49"/>
        <v>7</v>
      </c>
      <c r="U60" s="159">
        <f t="shared" si="49"/>
        <v>6</v>
      </c>
      <c r="V60" s="159">
        <f t="shared" si="49"/>
        <v>5</v>
      </c>
      <c r="W60" s="159">
        <f t="shared" si="49"/>
        <v>4</v>
      </c>
      <c r="X60" s="159">
        <f t="shared" si="49"/>
        <v>8</v>
      </c>
      <c r="Y60" s="159">
        <f t="shared" si="49"/>
        <v>7</v>
      </c>
      <c r="Z60" s="159">
        <f t="shared" si="49"/>
        <v>6</v>
      </c>
      <c r="AA60" s="159">
        <f t="shared" si="48"/>
        <v>5</v>
      </c>
      <c r="AB60" s="159">
        <f t="shared" si="46"/>
        <v>1</v>
      </c>
      <c r="AC60" s="159">
        <f t="shared" si="46"/>
        <v>8</v>
      </c>
      <c r="AD60" s="159">
        <f t="shared" si="46"/>
        <v>7</v>
      </c>
      <c r="AE60" s="159">
        <f t="shared" si="46"/>
        <v>6</v>
      </c>
      <c r="AF60" s="159">
        <f t="shared" si="46"/>
        <v>2</v>
      </c>
      <c r="AG60" s="159">
        <f t="shared" si="46"/>
        <v>1</v>
      </c>
      <c r="AH60" s="159">
        <f t="shared" si="46"/>
        <v>8</v>
      </c>
      <c r="AI60" s="159">
        <f t="shared" si="46"/>
        <v>7</v>
      </c>
      <c r="AJ60" s="159">
        <f t="shared" si="46"/>
        <v>3</v>
      </c>
      <c r="AK60" s="160">
        <f t="shared" si="46"/>
        <v>2</v>
      </c>
      <c r="AN60" s="126">
        <f t="shared" si="5"/>
        <v>0</v>
      </c>
      <c r="AO60" s="126">
        <f t="shared" si="5"/>
        <v>0</v>
      </c>
      <c r="AP60" s="126">
        <f t="shared" si="5"/>
        <v>0</v>
      </c>
      <c r="AQ60" s="126">
        <f t="shared" si="5"/>
        <v>0</v>
      </c>
      <c r="AR60" s="126">
        <f t="shared" si="50"/>
        <v>1</v>
      </c>
      <c r="AS60" s="126">
        <f t="shared" si="50"/>
        <v>0</v>
      </c>
      <c r="AT60" s="126">
        <f t="shared" si="50"/>
        <v>0</v>
      </c>
      <c r="AU60" s="126">
        <f t="shared" si="50"/>
        <v>0</v>
      </c>
      <c r="AV60" s="126">
        <f t="shared" si="50"/>
        <v>0</v>
      </c>
      <c r="AW60" s="126">
        <f t="shared" si="50"/>
        <v>0</v>
      </c>
      <c r="AX60" s="126">
        <f t="shared" si="50"/>
        <v>0</v>
      </c>
      <c r="AY60" s="126">
        <f t="shared" si="50"/>
        <v>0</v>
      </c>
      <c r="AZ60" s="126">
        <f t="shared" si="50"/>
        <v>0</v>
      </c>
      <c r="BA60" s="126">
        <f t="shared" si="50"/>
        <v>0</v>
      </c>
      <c r="BB60" s="126">
        <f t="shared" si="50"/>
        <v>0</v>
      </c>
      <c r="BC60" s="126">
        <f t="shared" si="50"/>
        <v>0</v>
      </c>
      <c r="BD60" s="126">
        <f t="shared" si="50"/>
        <v>0</v>
      </c>
      <c r="BE60" s="126">
        <f t="shared" si="50"/>
        <v>0</v>
      </c>
      <c r="BF60" s="126">
        <f t="shared" si="50"/>
        <v>0</v>
      </c>
      <c r="BG60" s="126">
        <f t="shared" si="23"/>
        <v>0</v>
      </c>
      <c r="BH60" s="126">
        <f t="shared" si="23"/>
        <v>0</v>
      </c>
      <c r="BI60" s="126">
        <f t="shared" si="23"/>
        <v>1</v>
      </c>
      <c r="BJ60" s="126">
        <f t="shared" si="38"/>
        <v>0</v>
      </c>
      <c r="BK60" s="126">
        <f t="shared" si="38"/>
        <v>0</v>
      </c>
      <c r="BL60" s="126">
        <f t="shared" si="38"/>
        <v>0</v>
      </c>
      <c r="BM60" s="126">
        <f t="shared" si="38"/>
        <v>0</v>
      </c>
      <c r="BN60" s="126">
        <f t="shared" si="38"/>
        <v>1</v>
      </c>
      <c r="BO60" s="126">
        <f t="shared" si="38"/>
        <v>0</v>
      </c>
      <c r="BP60" s="126">
        <f t="shared" si="38"/>
        <v>0</v>
      </c>
      <c r="BQ60" s="126">
        <f t="shared" si="38"/>
        <v>0</v>
      </c>
      <c r="BR60" s="126">
        <f t="shared" si="38"/>
        <v>0</v>
      </c>
    </row>
    <row r="61" spans="1:70" hidden="1">
      <c r="A61" s="225"/>
      <c r="B61" s="228"/>
      <c r="C61" s="212"/>
      <c r="D61" s="218"/>
      <c r="E61" s="219"/>
      <c r="F61" s="219"/>
      <c r="G61" s="167">
        <f t="shared" si="47"/>
        <v>7</v>
      </c>
      <c r="H61" s="161">
        <f t="shared" si="47"/>
        <v>6</v>
      </c>
      <c r="I61" s="161">
        <f t="shared" si="47"/>
        <v>5</v>
      </c>
      <c r="J61" s="161">
        <f t="shared" si="47"/>
        <v>4</v>
      </c>
      <c r="K61" s="161">
        <f t="shared" si="47"/>
        <v>3</v>
      </c>
      <c r="L61" s="161">
        <f t="shared" si="49"/>
        <v>7</v>
      </c>
      <c r="M61" s="161">
        <f t="shared" si="49"/>
        <v>6</v>
      </c>
      <c r="N61" s="161">
        <f t="shared" si="49"/>
        <v>5</v>
      </c>
      <c r="O61" s="161">
        <f t="shared" si="49"/>
        <v>4</v>
      </c>
      <c r="P61" s="161">
        <f t="shared" si="49"/>
        <v>8</v>
      </c>
      <c r="Q61" s="161">
        <f t="shared" si="49"/>
        <v>7</v>
      </c>
      <c r="R61" s="161">
        <f t="shared" si="49"/>
        <v>6</v>
      </c>
      <c r="S61" s="161">
        <f t="shared" si="49"/>
        <v>5</v>
      </c>
      <c r="T61" s="161">
        <f t="shared" si="49"/>
        <v>1</v>
      </c>
      <c r="U61" s="161">
        <f t="shared" si="49"/>
        <v>8</v>
      </c>
      <c r="V61" s="161">
        <f t="shared" si="49"/>
        <v>7</v>
      </c>
      <c r="W61" s="161">
        <f t="shared" si="49"/>
        <v>6</v>
      </c>
      <c r="X61" s="161">
        <f t="shared" si="49"/>
        <v>2</v>
      </c>
      <c r="Y61" s="161">
        <f t="shared" si="49"/>
        <v>1</v>
      </c>
      <c r="Z61" s="161">
        <f t="shared" si="49"/>
        <v>8</v>
      </c>
      <c r="AA61" s="161">
        <f t="shared" si="48"/>
        <v>7</v>
      </c>
      <c r="AB61" s="161">
        <f t="shared" si="46"/>
        <v>3</v>
      </c>
      <c r="AC61" s="161">
        <f t="shared" si="46"/>
        <v>2</v>
      </c>
      <c r="AD61" s="161">
        <f t="shared" si="46"/>
        <v>1</v>
      </c>
      <c r="AE61" s="161">
        <f t="shared" si="46"/>
        <v>8</v>
      </c>
      <c r="AF61" s="161">
        <f t="shared" si="46"/>
        <v>4</v>
      </c>
      <c r="AG61" s="161">
        <f t="shared" si="46"/>
        <v>3</v>
      </c>
      <c r="AH61" s="161">
        <f t="shared" si="46"/>
        <v>2</v>
      </c>
      <c r="AI61" s="161">
        <f t="shared" si="46"/>
        <v>1</v>
      </c>
      <c r="AJ61" s="161">
        <f t="shared" si="46"/>
        <v>5</v>
      </c>
      <c r="AK61" s="162">
        <f t="shared" si="46"/>
        <v>4</v>
      </c>
      <c r="AN61" s="126">
        <f t="shared" si="5"/>
        <v>0</v>
      </c>
      <c r="AO61" s="126">
        <f t="shared" si="5"/>
        <v>0</v>
      </c>
      <c r="AP61" s="126">
        <f t="shared" si="5"/>
        <v>0</v>
      </c>
      <c r="AQ61" s="126">
        <f t="shared" si="5"/>
        <v>0</v>
      </c>
      <c r="AR61" s="126">
        <f t="shared" si="50"/>
        <v>1</v>
      </c>
      <c r="AS61" s="126">
        <f t="shared" si="50"/>
        <v>0</v>
      </c>
      <c r="AT61" s="126">
        <f t="shared" si="50"/>
        <v>0</v>
      </c>
      <c r="AU61" s="126">
        <f t="shared" si="50"/>
        <v>0</v>
      </c>
      <c r="AV61" s="126">
        <f t="shared" si="50"/>
        <v>0</v>
      </c>
      <c r="AW61" s="126">
        <f t="shared" si="50"/>
        <v>0</v>
      </c>
      <c r="AX61" s="126">
        <f t="shared" si="50"/>
        <v>0</v>
      </c>
      <c r="AY61" s="126">
        <f t="shared" si="50"/>
        <v>0</v>
      </c>
      <c r="AZ61" s="126">
        <f t="shared" si="50"/>
        <v>0</v>
      </c>
      <c r="BA61" s="126">
        <f t="shared" si="50"/>
        <v>1</v>
      </c>
      <c r="BB61" s="126">
        <f t="shared" si="50"/>
        <v>0</v>
      </c>
      <c r="BC61" s="126">
        <f t="shared" si="50"/>
        <v>0</v>
      </c>
      <c r="BD61" s="126">
        <f t="shared" si="50"/>
        <v>0</v>
      </c>
      <c r="BE61" s="126">
        <f t="shared" si="50"/>
        <v>0</v>
      </c>
      <c r="BF61" s="126">
        <f t="shared" si="50"/>
        <v>1</v>
      </c>
      <c r="BG61" s="126">
        <f t="shared" si="23"/>
        <v>0</v>
      </c>
      <c r="BH61" s="126">
        <f t="shared" si="23"/>
        <v>0</v>
      </c>
      <c r="BI61" s="126">
        <f t="shared" si="23"/>
        <v>0</v>
      </c>
      <c r="BJ61" s="126">
        <f t="shared" si="38"/>
        <v>0</v>
      </c>
      <c r="BK61" s="126">
        <f t="shared" si="38"/>
        <v>1</v>
      </c>
      <c r="BL61" s="126">
        <f t="shared" si="38"/>
        <v>0</v>
      </c>
      <c r="BM61" s="126">
        <f t="shared" si="38"/>
        <v>0</v>
      </c>
      <c r="BN61" s="126">
        <f t="shared" si="38"/>
        <v>0</v>
      </c>
      <c r="BO61" s="126">
        <f t="shared" si="38"/>
        <v>0</v>
      </c>
      <c r="BP61" s="126">
        <f t="shared" si="38"/>
        <v>1</v>
      </c>
      <c r="BQ61" s="126">
        <f t="shared" si="38"/>
        <v>0</v>
      </c>
      <c r="BR61" s="126">
        <f t="shared" si="38"/>
        <v>0</v>
      </c>
    </row>
    <row r="62" spans="1:70" hidden="1">
      <c r="A62" s="201"/>
      <c r="B62" s="202"/>
      <c r="C62" s="202"/>
      <c r="D62" s="202"/>
      <c r="E62" s="202"/>
      <c r="F62" s="202"/>
      <c r="G62" s="202"/>
      <c r="H62" s="202"/>
      <c r="I62" s="202"/>
      <c r="J62" s="202"/>
      <c r="K62" s="202"/>
      <c r="L62" s="202"/>
      <c r="M62" s="202"/>
      <c r="N62" s="202"/>
      <c r="O62" s="202"/>
      <c r="P62" s="202"/>
      <c r="Q62" s="202"/>
      <c r="R62" s="202"/>
      <c r="S62" s="202"/>
      <c r="T62" s="202"/>
      <c r="U62" s="202"/>
      <c r="V62" s="202"/>
      <c r="W62" s="202"/>
      <c r="X62" s="202"/>
      <c r="Y62" s="202"/>
      <c r="Z62" s="202"/>
      <c r="AA62" s="202"/>
      <c r="AB62" s="202"/>
      <c r="AC62" s="202"/>
      <c r="AD62" s="202"/>
      <c r="AE62" s="202"/>
      <c r="AF62" s="202"/>
      <c r="AG62" s="202"/>
      <c r="AH62" s="202"/>
      <c r="AI62" s="202"/>
      <c r="AJ62" s="202"/>
      <c r="AK62" s="203"/>
    </row>
    <row r="63" spans="1:70" hidden="1">
      <c r="A63" s="204"/>
      <c r="B63" s="226"/>
      <c r="C63" s="210">
        <v>4</v>
      </c>
      <c r="D63" s="213">
        <v>3</v>
      </c>
      <c r="E63" s="215">
        <v>2</v>
      </c>
      <c r="F63" s="152">
        <v>1</v>
      </c>
      <c r="G63" s="163">
        <f t="shared" ref="G63:K66" si="51">IF(G58&lt;&gt;$B$1,G58+1,1)</f>
        <v>2</v>
      </c>
      <c r="H63" s="152">
        <f t="shared" si="51"/>
        <v>1</v>
      </c>
      <c r="I63" s="152">
        <f t="shared" si="51"/>
        <v>8</v>
      </c>
      <c r="J63" s="152">
        <f t="shared" si="51"/>
        <v>7</v>
      </c>
      <c r="K63" s="152">
        <f t="shared" si="51"/>
        <v>6</v>
      </c>
      <c r="L63" s="152">
        <f t="shared" si="49"/>
        <v>2</v>
      </c>
      <c r="M63" s="152">
        <f t="shared" si="49"/>
        <v>1</v>
      </c>
      <c r="N63" s="152">
        <f t="shared" si="49"/>
        <v>8</v>
      </c>
      <c r="O63" s="152">
        <f t="shared" si="49"/>
        <v>7</v>
      </c>
      <c r="P63" s="152">
        <f t="shared" si="49"/>
        <v>3</v>
      </c>
      <c r="Q63" s="152">
        <f t="shared" si="49"/>
        <v>2</v>
      </c>
      <c r="R63" s="152">
        <f t="shared" si="49"/>
        <v>1</v>
      </c>
      <c r="S63" s="152">
        <f t="shared" si="49"/>
        <v>8</v>
      </c>
      <c r="T63" s="152">
        <f t="shared" si="49"/>
        <v>4</v>
      </c>
      <c r="U63" s="152">
        <f t="shared" si="49"/>
        <v>3</v>
      </c>
      <c r="V63" s="152">
        <f t="shared" si="49"/>
        <v>2</v>
      </c>
      <c r="W63" s="152">
        <f t="shared" si="49"/>
        <v>1</v>
      </c>
      <c r="X63" s="152">
        <f t="shared" si="49"/>
        <v>5</v>
      </c>
      <c r="Y63" s="152">
        <f t="shared" si="49"/>
        <v>4</v>
      </c>
      <c r="Z63" s="152">
        <f t="shared" si="49"/>
        <v>3</v>
      </c>
      <c r="AA63" s="152">
        <f t="shared" si="48"/>
        <v>2</v>
      </c>
      <c r="AB63" s="152">
        <f t="shared" si="46"/>
        <v>6</v>
      </c>
      <c r="AC63" s="152">
        <f t="shared" si="46"/>
        <v>5</v>
      </c>
      <c r="AD63" s="152">
        <f t="shared" si="46"/>
        <v>4</v>
      </c>
      <c r="AE63" s="152">
        <f t="shared" si="46"/>
        <v>3</v>
      </c>
      <c r="AF63" s="152">
        <f t="shared" si="46"/>
        <v>7</v>
      </c>
      <c r="AG63" s="152">
        <f t="shared" si="46"/>
        <v>6</v>
      </c>
      <c r="AH63" s="152">
        <f t="shared" si="46"/>
        <v>5</v>
      </c>
      <c r="AI63" s="152">
        <f t="shared" si="46"/>
        <v>4</v>
      </c>
      <c r="AJ63" s="152">
        <f t="shared" si="46"/>
        <v>8</v>
      </c>
      <c r="AK63" s="164">
        <f t="shared" si="46"/>
        <v>7</v>
      </c>
      <c r="AN63" s="126">
        <f t="shared" si="5"/>
        <v>0</v>
      </c>
      <c r="AO63" s="126">
        <f t="shared" si="5"/>
        <v>0</v>
      </c>
      <c r="AP63" s="126">
        <f t="shared" si="5"/>
        <v>0</v>
      </c>
      <c r="AQ63" s="126">
        <f t="shared" si="5"/>
        <v>0</v>
      </c>
      <c r="AR63" s="126">
        <f t="shared" si="50"/>
        <v>1</v>
      </c>
      <c r="AS63" s="126">
        <f t="shared" si="50"/>
        <v>0</v>
      </c>
      <c r="AT63" s="126">
        <f t="shared" si="50"/>
        <v>1</v>
      </c>
      <c r="AU63" s="126">
        <f t="shared" si="50"/>
        <v>0</v>
      </c>
      <c r="AV63" s="126">
        <f t="shared" si="50"/>
        <v>0</v>
      </c>
      <c r="AW63" s="126">
        <f t="shared" si="50"/>
        <v>0</v>
      </c>
      <c r="AX63" s="126">
        <f t="shared" si="50"/>
        <v>0</v>
      </c>
      <c r="AY63" s="126">
        <f t="shared" si="50"/>
        <v>1</v>
      </c>
      <c r="AZ63" s="126">
        <f t="shared" si="50"/>
        <v>0</v>
      </c>
      <c r="BA63" s="126">
        <f t="shared" si="50"/>
        <v>0</v>
      </c>
      <c r="BB63" s="126">
        <f t="shared" si="50"/>
        <v>0</v>
      </c>
      <c r="BC63" s="126">
        <f t="shared" si="50"/>
        <v>0</v>
      </c>
      <c r="BD63" s="126">
        <f t="shared" si="50"/>
        <v>1</v>
      </c>
      <c r="BE63" s="126">
        <f t="shared" si="50"/>
        <v>0</v>
      </c>
      <c r="BF63" s="126">
        <f t="shared" si="50"/>
        <v>0</v>
      </c>
      <c r="BG63" s="126">
        <f t="shared" si="23"/>
        <v>0</v>
      </c>
      <c r="BH63" s="126">
        <f t="shared" si="23"/>
        <v>0</v>
      </c>
      <c r="BI63" s="126">
        <f t="shared" si="23"/>
        <v>0</v>
      </c>
      <c r="BJ63" s="126">
        <f t="shared" si="38"/>
        <v>0</v>
      </c>
      <c r="BK63" s="126">
        <f t="shared" si="38"/>
        <v>0</v>
      </c>
      <c r="BL63" s="126">
        <f t="shared" si="38"/>
        <v>0</v>
      </c>
      <c r="BM63" s="126">
        <f t="shared" si="38"/>
        <v>0</v>
      </c>
      <c r="BN63" s="126">
        <f t="shared" si="38"/>
        <v>0</v>
      </c>
      <c r="BO63" s="126">
        <f t="shared" si="38"/>
        <v>0</v>
      </c>
      <c r="BP63" s="126">
        <f t="shared" si="38"/>
        <v>0</v>
      </c>
      <c r="BQ63" s="126">
        <f t="shared" si="38"/>
        <v>0</v>
      </c>
      <c r="BR63" s="126">
        <f t="shared" si="38"/>
        <v>0</v>
      </c>
    </row>
    <row r="64" spans="1:70" hidden="1">
      <c r="A64" s="205"/>
      <c r="B64" s="227"/>
      <c r="C64" s="211"/>
      <c r="D64" s="214"/>
      <c r="E64" s="214"/>
      <c r="F64" s="155"/>
      <c r="G64" s="165">
        <f t="shared" si="51"/>
        <v>4</v>
      </c>
      <c r="H64" s="157">
        <f t="shared" si="51"/>
        <v>3</v>
      </c>
      <c r="I64" s="157">
        <f t="shared" si="51"/>
        <v>2</v>
      </c>
      <c r="J64" s="157">
        <f t="shared" si="51"/>
        <v>1</v>
      </c>
      <c r="K64" s="157">
        <f t="shared" si="51"/>
        <v>8</v>
      </c>
      <c r="L64" s="157">
        <f t="shared" si="49"/>
        <v>4</v>
      </c>
      <c r="M64" s="157">
        <f t="shared" si="49"/>
        <v>3</v>
      </c>
      <c r="N64" s="157">
        <f t="shared" si="49"/>
        <v>2</v>
      </c>
      <c r="O64" s="157">
        <f t="shared" si="49"/>
        <v>1</v>
      </c>
      <c r="P64" s="157">
        <f t="shared" si="49"/>
        <v>5</v>
      </c>
      <c r="Q64" s="157">
        <f t="shared" si="49"/>
        <v>4</v>
      </c>
      <c r="R64" s="157">
        <f t="shared" si="49"/>
        <v>3</v>
      </c>
      <c r="S64" s="157">
        <f t="shared" si="49"/>
        <v>2</v>
      </c>
      <c r="T64" s="157">
        <f t="shared" si="49"/>
        <v>6</v>
      </c>
      <c r="U64" s="157">
        <f t="shared" si="49"/>
        <v>5</v>
      </c>
      <c r="V64" s="157">
        <f t="shared" si="49"/>
        <v>4</v>
      </c>
      <c r="W64" s="157">
        <f t="shared" si="49"/>
        <v>3</v>
      </c>
      <c r="X64" s="157">
        <f t="shared" si="49"/>
        <v>7</v>
      </c>
      <c r="Y64" s="157">
        <f t="shared" si="49"/>
        <v>6</v>
      </c>
      <c r="Z64" s="157">
        <f t="shared" si="49"/>
        <v>5</v>
      </c>
      <c r="AA64" s="157">
        <f t="shared" si="48"/>
        <v>4</v>
      </c>
      <c r="AB64" s="157">
        <f t="shared" si="46"/>
        <v>8</v>
      </c>
      <c r="AC64" s="157">
        <f t="shared" si="46"/>
        <v>7</v>
      </c>
      <c r="AD64" s="157">
        <f t="shared" si="46"/>
        <v>6</v>
      </c>
      <c r="AE64" s="157">
        <f t="shared" si="46"/>
        <v>5</v>
      </c>
      <c r="AF64" s="157">
        <f t="shared" si="46"/>
        <v>1</v>
      </c>
      <c r="AG64" s="157">
        <f t="shared" si="46"/>
        <v>8</v>
      </c>
      <c r="AH64" s="157">
        <f t="shared" si="46"/>
        <v>7</v>
      </c>
      <c r="AI64" s="157">
        <f t="shared" si="46"/>
        <v>6</v>
      </c>
      <c r="AJ64" s="157">
        <f t="shared" si="46"/>
        <v>2</v>
      </c>
      <c r="AK64" s="158">
        <f t="shared" si="46"/>
        <v>1</v>
      </c>
      <c r="AN64" s="126">
        <f t="shared" si="5"/>
        <v>0</v>
      </c>
      <c r="AO64" s="126">
        <f t="shared" si="5"/>
        <v>0</v>
      </c>
      <c r="AP64" s="126">
        <f t="shared" si="5"/>
        <v>0</v>
      </c>
      <c r="AQ64" s="126">
        <f t="shared" si="5"/>
        <v>0</v>
      </c>
      <c r="AR64" s="126">
        <f t="shared" si="50"/>
        <v>1</v>
      </c>
      <c r="AS64" s="126">
        <f t="shared" si="50"/>
        <v>0</v>
      </c>
      <c r="AT64" s="126">
        <f t="shared" si="50"/>
        <v>0</v>
      </c>
      <c r="AU64" s="126">
        <f t="shared" si="50"/>
        <v>0</v>
      </c>
      <c r="AV64" s="126">
        <f t="shared" si="50"/>
        <v>1</v>
      </c>
      <c r="AW64" s="126">
        <f t="shared" si="50"/>
        <v>0</v>
      </c>
      <c r="AX64" s="126">
        <f t="shared" si="50"/>
        <v>0</v>
      </c>
      <c r="AY64" s="126">
        <f t="shared" si="50"/>
        <v>0</v>
      </c>
      <c r="AZ64" s="126">
        <f t="shared" si="50"/>
        <v>0</v>
      </c>
      <c r="BA64" s="126">
        <f t="shared" si="50"/>
        <v>0</v>
      </c>
      <c r="BB64" s="126">
        <f t="shared" si="50"/>
        <v>0</v>
      </c>
      <c r="BC64" s="126">
        <f t="shared" si="50"/>
        <v>0</v>
      </c>
      <c r="BD64" s="126">
        <f t="shared" si="50"/>
        <v>0</v>
      </c>
      <c r="BE64" s="126">
        <f t="shared" si="50"/>
        <v>0</v>
      </c>
      <c r="BF64" s="126">
        <f t="shared" si="50"/>
        <v>0</v>
      </c>
      <c r="BG64" s="126">
        <f t="shared" si="23"/>
        <v>0</v>
      </c>
      <c r="BH64" s="126">
        <f t="shared" si="23"/>
        <v>0</v>
      </c>
      <c r="BI64" s="126">
        <f t="shared" si="23"/>
        <v>0</v>
      </c>
      <c r="BJ64" s="126">
        <f t="shared" si="38"/>
        <v>0</v>
      </c>
      <c r="BK64" s="126">
        <f t="shared" si="38"/>
        <v>0</v>
      </c>
      <c r="BL64" s="126">
        <f t="shared" si="38"/>
        <v>0</v>
      </c>
      <c r="BM64" s="126">
        <f t="shared" si="38"/>
        <v>1</v>
      </c>
      <c r="BN64" s="126">
        <f t="shared" si="38"/>
        <v>0</v>
      </c>
      <c r="BO64" s="126">
        <f t="shared" si="38"/>
        <v>0</v>
      </c>
      <c r="BP64" s="126">
        <f t="shared" si="38"/>
        <v>0</v>
      </c>
      <c r="BQ64" s="126">
        <f t="shared" si="38"/>
        <v>0</v>
      </c>
      <c r="BR64" s="126">
        <f t="shared" si="38"/>
        <v>1</v>
      </c>
    </row>
    <row r="65" spans="1:70" hidden="1">
      <c r="A65" s="205"/>
      <c r="B65" s="227"/>
      <c r="C65" s="211"/>
      <c r="D65" s="214"/>
      <c r="E65" s="216"/>
      <c r="F65" s="217"/>
      <c r="G65" s="166">
        <f t="shared" si="51"/>
        <v>6</v>
      </c>
      <c r="H65" s="159">
        <f t="shared" si="51"/>
        <v>5</v>
      </c>
      <c r="I65" s="159">
        <f t="shared" si="51"/>
        <v>4</v>
      </c>
      <c r="J65" s="159">
        <f t="shared" si="51"/>
        <v>3</v>
      </c>
      <c r="K65" s="159">
        <f t="shared" si="51"/>
        <v>2</v>
      </c>
      <c r="L65" s="159">
        <f t="shared" si="49"/>
        <v>6</v>
      </c>
      <c r="M65" s="159">
        <f t="shared" si="49"/>
        <v>5</v>
      </c>
      <c r="N65" s="159">
        <f t="shared" si="49"/>
        <v>4</v>
      </c>
      <c r="O65" s="159">
        <f t="shared" si="49"/>
        <v>3</v>
      </c>
      <c r="P65" s="159">
        <f t="shared" si="49"/>
        <v>7</v>
      </c>
      <c r="Q65" s="159">
        <f t="shared" si="49"/>
        <v>6</v>
      </c>
      <c r="R65" s="159">
        <f t="shared" si="49"/>
        <v>5</v>
      </c>
      <c r="S65" s="159">
        <f t="shared" si="49"/>
        <v>4</v>
      </c>
      <c r="T65" s="159">
        <f t="shared" si="49"/>
        <v>8</v>
      </c>
      <c r="U65" s="159">
        <f t="shared" si="49"/>
        <v>7</v>
      </c>
      <c r="V65" s="159">
        <f t="shared" si="49"/>
        <v>6</v>
      </c>
      <c r="W65" s="159">
        <f t="shared" si="49"/>
        <v>5</v>
      </c>
      <c r="X65" s="159">
        <f t="shared" si="49"/>
        <v>1</v>
      </c>
      <c r="Y65" s="159">
        <f t="shared" si="49"/>
        <v>8</v>
      </c>
      <c r="Z65" s="159">
        <f t="shared" si="49"/>
        <v>7</v>
      </c>
      <c r="AA65" s="159">
        <f t="shared" si="48"/>
        <v>6</v>
      </c>
      <c r="AB65" s="159">
        <f t="shared" si="46"/>
        <v>2</v>
      </c>
      <c r="AC65" s="159">
        <f t="shared" si="46"/>
        <v>1</v>
      </c>
      <c r="AD65" s="159">
        <f t="shared" si="46"/>
        <v>8</v>
      </c>
      <c r="AE65" s="159">
        <f t="shared" si="46"/>
        <v>7</v>
      </c>
      <c r="AF65" s="159">
        <f t="shared" si="46"/>
        <v>3</v>
      </c>
      <c r="AG65" s="159">
        <f t="shared" si="46"/>
        <v>2</v>
      </c>
      <c r="AH65" s="159">
        <f t="shared" si="46"/>
        <v>1</v>
      </c>
      <c r="AI65" s="159">
        <f t="shared" si="46"/>
        <v>8</v>
      </c>
      <c r="AJ65" s="159">
        <f t="shared" si="46"/>
        <v>4</v>
      </c>
      <c r="AK65" s="160">
        <f t="shared" si="46"/>
        <v>3</v>
      </c>
      <c r="AN65" s="126">
        <f t="shared" si="5"/>
        <v>0</v>
      </c>
      <c r="AO65" s="126">
        <f t="shared" si="5"/>
        <v>0</v>
      </c>
      <c r="AP65" s="126">
        <f t="shared" si="5"/>
        <v>0</v>
      </c>
      <c r="AQ65" s="126">
        <f t="shared" si="5"/>
        <v>0</v>
      </c>
      <c r="AR65" s="126">
        <f t="shared" si="50"/>
        <v>1</v>
      </c>
      <c r="AS65" s="126">
        <f t="shared" si="50"/>
        <v>0</v>
      </c>
      <c r="AT65" s="126">
        <f t="shared" si="50"/>
        <v>0</v>
      </c>
      <c r="AU65" s="126">
        <f t="shared" si="50"/>
        <v>0</v>
      </c>
      <c r="AV65" s="126">
        <f t="shared" si="50"/>
        <v>0</v>
      </c>
      <c r="AW65" s="126">
        <f t="shared" si="50"/>
        <v>0</v>
      </c>
      <c r="AX65" s="126">
        <f t="shared" si="50"/>
        <v>0</v>
      </c>
      <c r="AY65" s="126">
        <f t="shared" si="50"/>
        <v>0</v>
      </c>
      <c r="AZ65" s="126">
        <f t="shared" si="50"/>
        <v>0</v>
      </c>
      <c r="BA65" s="126">
        <f t="shared" si="50"/>
        <v>0</v>
      </c>
      <c r="BB65" s="126">
        <f t="shared" si="50"/>
        <v>0</v>
      </c>
      <c r="BC65" s="126">
        <f t="shared" si="50"/>
        <v>0</v>
      </c>
      <c r="BD65" s="126">
        <f t="shared" si="50"/>
        <v>0</v>
      </c>
      <c r="BE65" s="126">
        <f t="shared" si="50"/>
        <v>1</v>
      </c>
      <c r="BF65" s="126">
        <f t="shared" si="50"/>
        <v>0</v>
      </c>
      <c r="BG65" s="126">
        <f t="shared" si="23"/>
        <v>0</v>
      </c>
      <c r="BH65" s="126">
        <f t="shared" si="23"/>
        <v>0</v>
      </c>
      <c r="BI65" s="126">
        <f t="shared" si="23"/>
        <v>0</v>
      </c>
      <c r="BJ65" s="126">
        <f t="shared" si="38"/>
        <v>1</v>
      </c>
      <c r="BK65" s="126">
        <f t="shared" si="38"/>
        <v>0</v>
      </c>
      <c r="BL65" s="126">
        <f t="shared" si="38"/>
        <v>0</v>
      </c>
      <c r="BM65" s="126">
        <f t="shared" si="38"/>
        <v>0</v>
      </c>
      <c r="BN65" s="126">
        <f t="shared" si="38"/>
        <v>0</v>
      </c>
      <c r="BO65" s="126">
        <f t="shared" si="38"/>
        <v>1</v>
      </c>
      <c r="BP65" s="126">
        <f t="shared" si="38"/>
        <v>0</v>
      </c>
      <c r="BQ65" s="126">
        <f t="shared" si="38"/>
        <v>0</v>
      </c>
      <c r="BR65" s="126">
        <f t="shared" si="38"/>
        <v>0</v>
      </c>
    </row>
    <row r="66" spans="1:70" hidden="1">
      <c r="A66" s="225"/>
      <c r="B66" s="228"/>
      <c r="C66" s="212"/>
      <c r="D66" s="218"/>
      <c r="E66" s="219"/>
      <c r="F66" s="219"/>
      <c r="G66" s="167">
        <f t="shared" si="51"/>
        <v>8</v>
      </c>
      <c r="H66" s="161">
        <f t="shared" si="51"/>
        <v>7</v>
      </c>
      <c r="I66" s="161">
        <f t="shared" si="51"/>
        <v>6</v>
      </c>
      <c r="J66" s="161">
        <f t="shared" si="51"/>
        <v>5</v>
      </c>
      <c r="K66" s="161">
        <f t="shared" si="51"/>
        <v>4</v>
      </c>
      <c r="L66" s="161">
        <f t="shared" si="49"/>
        <v>8</v>
      </c>
      <c r="M66" s="161">
        <f t="shared" si="49"/>
        <v>7</v>
      </c>
      <c r="N66" s="161">
        <f t="shared" si="49"/>
        <v>6</v>
      </c>
      <c r="O66" s="161">
        <f t="shared" si="49"/>
        <v>5</v>
      </c>
      <c r="P66" s="161">
        <f t="shared" si="49"/>
        <v>1</v>
      </c>
      <c r="Q66" s="161">
        <f t="shared" si="49"/>
        <v>8</v>
      </c>
      <c r="R66" s="161">
        <f t="shared" si="49"/>
        <v>7</v>
      </c>
      <c r="S66" s="161">
        <f t="shared" si="49"/>
        <v>6</v>
      </c>
      <c r="T66" s="161">
        <f t="shared" si="49"/>
        <v>2</v>
      </c>
      <c r="U66" s="161">
        <f t="shared" si="49"/>
        <v>1</v>
      </c>
      <c r="V66" s="161">
        <f t="shared" si="49"/>
        <v>8</v>
      </c>
      <c r="W66" s="161">
        <f t="shared" si="49"/>
        <v>7</v>
      </c>
      <c r="X66" s="161">
        <f t="shared" si="49"/>
        <v>3</v>
      </c>
      <c r="Y66" s="161">
        <f t="shared" si="49"/>
        <v>2</v>
      </c>
      <c r="Z66" s="161">
        <f t="shared" si="49"/>
        <v>1</v>
      </c>
      <c r="AA66" s="161">
        <f t="shared" si="48"/>
        <v>8</v>
      </c>
      <c r="AB66" s="161">
        <f t="shared" si="46"/>
        <v>4</v>
      </c>
      <c r="AC66" s="161">
        <f t="shared" si="46"/>
        <v>3</v>
      </c>
      <c r="AD66" s="161">
        <f t="shared" si="46"/>
        <v>2</v>
      </c>
      <c r="AE66" s="161">
        <f t="shared" si="46"/>
        <v>1</v>
      </c>
      <c r="AF66" s="161">
        <f t="shared" si="46"/>
        <v>5</v>
      </c>
      <c r="AG66" s="161">
        <f t="shared" si="46"/>
        <v>4</v>
      </c>
      <c r="AH66" s="161">
        <f t="shared" si="46"/>
        <v>3</v>
      </c>
      <c r="AI66" s="161">
        <f t="shared" si="46"/>
        <v>2</v>
      </c>
      <c r="AJ66" s="161">
        <f t="shared" si="46"/>
        <v>6</v>
      </c>
      <c r="AK66" s="162">
        <f t="shared" si="46"/>
        <v>5</v>
      </c>
      <c r="AN66" s="126">
        <f t="shared" si="5"/>
        <v>0</v>
      </c>
      <c r="AO66" s="126">
        <f t="shared" si="5"/>
        <v>0</v>
      </c>
      <c r="AP66" s="126">
        <f t="shared" si="5"/>
        <v>0</v>
      </c>
      <c r="AQ66" s="126">
        <f t="shared" si="5"/>
        <v>0</v>
      </c>
      <c r="AR66" s="126">
        <f t="shared" si="50"/>
        <v>1</v>
      </c>
      <c r="AS66" s="126">
        <f t="shared" si="50"/>
        <v>0</v>
      </c>
      <c r="AT66" s="126">
        <f t="shared" si="50"/>
        <v>0</v>
      </c>
      <c r="AU66" s="126">
        <f t="shared" si="50"/>
        <v>0</v>
      </c>
      <c r="AV66" s="126">
        <f t="shared" si="50"/>
        <v>0</v>
      </c>
      <c r="AW66" s="126">
        <f t="shared" si="50"/>
        <v>1</v>
      </c>
      <c r="AX66" s="126">
        <f t="shared" si="50"/>
        <v>0</v>
      </c>
      <c r="AY66" s="126">
        <f t="shared" si="50"/>
        <v>0</v>
      </c>
      <c r="AZ66" s="126">
        <f t="shared" si="50"/>
        <v>0</v>
      </c>
      <c r="BA66" s="126">
        <f t="shared" si="50"/>
        <v>0</v>
      </c>
      <c r="BB66" s="126">
        <f t="shared" si="50"/>
        <v>1</v>
      </c>
      <c r="BC66" s="126">
        <f t="shared" si="50"/>
        <v>0</v>
      </c>
      <c r="BD66" s="126">
        <f t="shared" si="50"/>
        <v>0</v>
      </c>
      <c r="BE66" s="126">
        <f t="shared" si="50"/>
        <v>0</v>
      </c>
      <c r="BF66" s="126">
        <f t="shared" si="50"/>
        <v>0</v>
      </c>
      <c r="BG66" s="126">
        <f t="shared" si="23"/>
        <v>1</v>
      </c>
      <c r="BH66" s="126">
        <f t="shared" si="23"/>
        <v>0</v>
      </c>
      <c r="BI66" s="126">
        <f t="shared" si="23"/>
        <v>0</v>
      </c>
      <c r="BJ66" s="126">
        <f t="shared" si="38"/>
        <v>0</v>
      </c>
      <c r="BK66" s="126">
        <f t="shared" si="38"/>
        <v>0</v>
      </c>
      <c r="BL66" s="126">
        <f t="shared" si="38"/>
        <v>1</v>
      </c>
      <c r="BM66" s="126">
        <f t="shared" si="38"/>
        <v>0</v>
      </c>
      <c r="BN66" s="126">
        <f t="shared" si="38"/>
        <v>0</v>
      </c>
      <c r="BO66" s="126">
        <f t="shared" si="38"/>
        <v>0</v>
      </c>
      <c r="BP66" s="126">
        <f t="shared" si="38"/>
        <v>0</v>
      </c>
      <c r="BQ66" s="126">
        <f t="shared" si="38"/>
        <v>0</v>
      </c>
      <c r="BR66" s="126">
        <f t="shared" si="38"/>
        <v>0</v>
      </c>
    </row>
    <row r="67" spans="1:70" hidden="1">
      <c r="A67" s="201"/>
      <c r="B67" s="202"/>
      <c r="C67" s="202"/>
      <c r="D67" s="202"/>
      <c r="E67" s="202"/>
      <c r="F67" s="202"/>
      <c r="G67" s="202"/>
      <c r="H67" s="202"/>
      <c r="I67" s="202"/>
      <c r="J67" s="202"/>
      <c r="K67" s="202"/>
      <c r="L67" s="202"/>
      <c r="M67" s="202"/>
      <c r="N67" s="202"/>
      <c r="O67" s="202"/>
      <c r="P67" s="202"/>
      <c r="Q67" s="202"/>
      <c r="R67" s="202"/>
      <c r="S67" s="202"/>
      <c r="T67" s="202"/>
      <c r="U67" s="202"/>
      <c r="V67" s="202"/>
      <c r="W67" s="202"/>
      <c r="X67" s="202"/>
      <c r="Y67" s="202"/>
      <c r="Z67" s="202"/>
      <c r="AA67" s="202"/>
      <c r="AB67" s="202"/>
      <c r="AC67" s="202"/>
      <c r="AD67" s="202"/>
      <c r="AE67" s="202"/>
      <c r="AF67" s="202"/>
      <c r="AG67" s="202"/>
      <c r="AH67" s="202"/>
      <c r="AI67" s="202"/>
      <c r="AJ67" s="202"/>
      <c r="AK67" s="203"/>
    </row>
    <row r="68" spans="1:70" hidden="1">
      <c r="A68" s="204"/>
      <c r="B68" s="226"/>
      <c r="C68" s="210">
        <v>4</v>
      </c>
      <c r="D68" s="213">
        <v>3</v>
      </c>
      <c r="E68" s="215">
        <v>2</v>
      </c>
      <c r="F68" s="152">
        <v>1</v>
      </c>
      <c r="G68" s="163">
        <f t="shared" ref="G68:K71" si="52">IF(G63&lt;&gt;$B$1,G63+1,1)</f>
        <v>3</v>
      </c>
      <c r="H68" s="152">
        <f t="shared" si="52"/>
        <v>2</v>
      </c>
      <c r="I68" s="152">
        <f t="shared" si="52"/>
        <v>1</v>
      </c>
      <c r="J68" s="152">
        <f t="shared" si="52"/>
        <v>8</v>
      </c>
      <c r="K68" s="152">
        <f t="shared" si="52"/>
        <v>7</v>
      </c>
      <c r="L68" s="152">
        <f t="shared" si="49"/>
        <v>3</v>
      </c>
      <c r="M68" s="152">
        <f t="shared" si="49"/>
        <v>2</v>
      </c>
      <c r="N68" s="152">
        <f t="shared" si="49"/>
        <v>1</v>
      </c>
      <c r="O68" s="152">
        <f t="shared" si="49"/>
        <v>8</v>
      </c>
      <c r="P68" s="152">
        <f t="shared" si="49"/>
        <v>4</v>
      </c>
      <c r="Q68" s="152">
        <f t="shared" si="49"/>
        <v>3</v>
      </c>
      <c r="R68" s="152">
        <f t="shared" si="49"/>
        <v>2</v>
      </c>
      <c r="S68" s="152">
        <f t="shared" si="49"/>
        <v>1</v>
      </c>
      <c r="T68" s="152">
        <f t="shared" si="49"/>
        <v>5</v>
      </c>
      <c r="U68" s="152">
        <f t="shared" si="49"/>
        <v>4</v>
      </c>
      <c r="V68" s="152">
        <f t="shared" si="49"/>
        <v>3</v>
      </c>
      <c r="W68" s="152">
        <f t="shared" si="49"/>
        <v>2</v>
      </c>
      <c r="X68" s="152">
        <f t="shared" si="49"/>
        <v>6</v>
      </c>
      <c r="Y68" s="152">
        <f t="shared" si="49"/>
        <v>5</v>
      </c>
      <c r="Z68" s="152">
        <f t="shared" si="49"/>
        <v>4</v>
      </c>
      <c r="AA68" s="152">
        <f t="shared" si="48"/>
        <v>3</v>
      </c>
      <c r="AB68" s="152">
        <f t="shared" si="46"/>
        <v>7</v>
      </c>
      <c r="AC68" s="152">
        <f t="shared" si="46"/>
        <v>6</v>
      </c>
      <c r="AD68" s="152">
        <f t="shared" si="46"/>
        <v>5</v>
      </c>
      <c r="AE68" s="152">
        <f t="shared" si="46"/>
        <v>4</v>
      </c>
      <c r="AF68" s="152">
        <f t="shared" si="46"/>
        <v>8</v>
      </c>
      <c r="AG68" s="152">
        <f t="shared" si="46"/>
        <v>7</v>
      </c>
      <c r="AH68" s="152">
        <f t="shared" si="46"/>
        <v>6</v>
      </c>
      <c r="AI68" s="152">
        <f t="shared" si="46"/>
        <v>5</v>
      </c>
      <c r="AJ68" s="152">
        <f t="shared" si="46"/>
        <v>1</v>
      </c>
      <c r="AK68" s="164">
        <f t="shared" si="46"/>
        <v>8</v>
      </c>
      <c r="AN68" s="126">
        <f t="shared" si="5"/>
        <v>0</v>
      </c>
      <c r="AO68" s="126">
        <f t="shared" si="5"/>
        <v>0</v>
      </c>
      <c r="AP68" s="126">
        <f t="shared" si="5"/>
        <v>0</v>
      </c>
      <c r="AQ68" s="126">
        <f t="shared" si="5"/>
        <v>0</v>
      </c>
      <c r="AR68" s="126">
        <f t="shared" si="50"/>
        <v>1</v>
      </c>
      <c r="AS68" s="126">
        <f t="shared" si="50"/>
        <v>0</v>
      </c>
      <c r="AT68" s="126">
        <f t="shared" si="50"/>
        <v>0</v>
      </c>
      <c r="AU68" s="126">
        <f t="shared" si="50"/>
        <v>1</v>
      </c>
      <c r="AV68" s="126">
        <f t="shared" si="50"/>
        <v>0</v>
      </c>
      <c r="AW68" s="126">
        <f t="shared" si="50"/>
        <v>0</v>
      </c>
      <c r="AX68" s="126">
        <f t="shared" si="50"/>
        <v>0</v>
      </c>
      <c r="AY68" s="126">
        <f t="shared" si="50"/>
        <v>0</v>
      </c>
      <c r="AZ68" s="126">
        <f t="shared" si="50"/>
        <v>1</v>
      </c>
      <c r="BA68" s="126">
        <f t="shared" si="50"/>
        <v>0</v>
      </c>
      <c r="BB68" s="126">
        <f t="shared" si="50"/>
        <v>0</v>
      </c>
      <c r="BC68" s="126">
        <f t="shared" si="50"/>
        <v>0</v>
      </c>
      <c r="BD68" s="126">
        <f t="shared" si="50"/>
        <v>0</v>
      </c>
      <c r="BE68" s="126">
        <f t="shared" si="50"/>
        <v>0</v>
      </c>
      <c r="BF68" s="126">
        <f t="shared" si="50"/>
        <v>0</v>
      </c>
      <c r="BG68" s="126">
        <f t="shared" si="23"/>
        <v>0</v>
      </c>
      <c r="BH68" s="126">
        <f t="shared" si="23"/>
        <v>0</v>
      </c>
      <c r="BI68" s="126">
        <f t="shared" si="23"/>
        <v>0</v>
      </c>
      <c r="BJ68" s="126">
        <f t="shared" si="38"/>
        <v>0</v>
      </c>
      <c r="BK68" s="126">
        <f t="shared" si="38"/>
        <v>0</v>
      </c>
      <c r="BL68" s="126">
        <f t="shared" si="38"/>
        <v>0</v>
      </c>
      <c r="BM68" s="126">
        <f t="shared" si="38"/>
        <v>0</v>
      </c>
      <c r="BN68" s="126">
        <f t="shared" si="38"/>
        <v>0</v>
      </c>
      <c r="BO68" s="126">
        <f t="shared" si="38"/>
        <v>0</v>
      </c>
      <c r="BP68" s="126">
        <f t="shared" si="38"/>
        <v>0</v>
      </c>
      <c r="BQ68" s="126">
        <f t="shared" si="38"/>
        <v>1</v>
      </c>
      <c r="BR68" s="126">
        <f t="shared" si="38"/>
        <v>0</v>
      </c>
    </row>
    <row r="69" spans="1:70" hidden="1">
      <c r="A69" s="205"/>
      <c r="B69" s="227"/>
      <c r="C69" s="211"/>
      <c r="D69" s="214"/>
      <c r="E69" s="214"/>
      <c r="F69" s="155"/>
      <c r="G69" s="165">
        <f t="shared" si="52"/>
        <v>5</v>
      </c>
      <c r="H69" s="157">
        <f t="shared" si="52"/>
        <v>4</v>
      </c>
      <c r="I69" s="157">
        <f t="shared" si="52"/>
        <v>3</v>
      </c>
      <c r="J69" s="157">
        <f t="shared" si="52"/>
        <v>2</v>
      </c>
      <c r="K69" s="157">
        <f t="shared" si="52"/>
        <v>1</v>
      </c>
      <c r="L69" s="157">
        <f t="shared" si="49"/>
        <v>5</v>
      </c>
      <c r="M69" s="157">
        <f t="shared" si="49"/>
        <v>4</v>
      </c>
      <c r="N69" s="157">
        <f t="shared" si="49"/>
        <v>3</v>
      </c>
      <c r="O69" s="157">
        <f t="shared" si="49"/>
        <v>2</v>
      </c>
      <c r="P69" s="157">
        <f t="shared" si="49"/>
        <v>6</v>
      </c>
      <c r="Q69" s="157">
        <f t="shared" si="49"/>
        <v>5</v>
      </c>
      <c r="R69" s="157">
        <f t="shared" si="49"/>
        <v>4</v>
      </c>
      <c r="S69" s="157">
        <f t="shared" si="49"/>
        <v>3</v>
      </c>
      <c r="T69" s="157">
        <f t="shared" si="49"/>
        <v>7</v>
      </c>
      <c r="U69" s="157">
        <f t="shared" si="49"/>
        <v>6</v>
      </c>
      <c r="V69" s="157">
        <f t="shared" si="49"/>
        <v>5</v>
      </c>
      <c r="W69" s="157">
        <f t="shared" si="49"/>
        <v>4</v>
      </c>
      <c r="X69" s="157">
        <f t="shared" si="49"/>
        <v>8</v>
      </c>
      <c r="Y69" s="157">
        <f t="shared" si="49"/>
        <v>7</v>
      </c>
      <c r="Z69" s="157">
        <f t="shared" si="49"/>
        <v>6</v>
      </c>
      <c r="AA69" s="157">
        <f t="shared" si="48"/>
        <v>5</v>
      </c>
      <c r="AB69" s="157">
        <f t="shared" si="46"/>
        <v>1</v>
      </c>
      <c r="AC69" s="157">
        <f t="shared" si="46"/>
        <v>8</v>
      </c>
      <c r="AD69" s="157">
        <f t="shared" si="46"/>
        <v>7</v>
      </c>
      <c r="AE69" s="157">
        <f t="shared" si="46"/>
        <v>6</v>
      </c>
      <c r="AF69" s="157">
        <f t="shared" si="46"/>
        <v>2</v>
      </c>
      <c r="AG69" s="157">
        <f t="shared" si="46"/>
        <v>1</v>
      </c>
      <c r="AH69" s="157">
        <f t="shared" si="46"/>
        <v>8</v>
      </c>
      <c r="AI69" s="157">
        <f t="shared" si="46"/>
        <v>7</v>
      </c>
      <c r="AJ69" s="157">
        <f t="shared" si="46"/>
        <v>3</v>
      </c>
      <c r="AK69" s="158">
        <f t="shared" si="46"/>
        <v>2</v>
      </c>
      <c r="AN69" s="126">
        <f t="shared" si="5"/>
        <v>0</v>
      </c>
      <c r="AO69" s="126">
        <f t="shared" si="5"/>
        <v>0</v>
      </c>
      <c r="AP69" s="126">
        <f t="shared" si="5"/>
        <v>0</v>
      </c>
      <c r="AQ69" s="126">
        <f t="shared" si="5"/>
        <v>0</v>
      </c>
      <c r="AR69" s="126">
        <f t="shared" si="50"/>
        <v>1</v>
      </c>
      <c r="AS69" s="126">
        <f t="shared" si="50"/>
        <v>0</v>
      </c>
      <c r="AT69" s="126">
        <f t="shared" si="50"/>
        <v>0</v>
      </c>
      <c r="AU69" s="126">
        <f t="shared" si="50"/>
        <v>0</v>
      </c>
      <c r="AV69" s="126">
        <f t="shared" si="50"/>
        <v>0</v>
      </c>
      <c r="AW69" s="126">
        <f t="shared" si="50"/>
        <v>0</v>
      </c>
      <c r="AX69" s="126">
        <f t="shared" si="50"/>
        <v>0</v>
      </c>
      <c r="AY69" s="126">
        <f t="shared" si="50"/>
        <v>0</v>
      </c>
      <c r="AZ69" s="126">
        <f t="shared" si="50"/>
        <v>0</v>
      </c>
      <c r="BA69" s="126">
        <f t="shared" si="50"/>
        <v>0</v>
      </c>
      <c r="BB69" s="126">
        <f t="shared" si="50"/>
        <v>0</v>
      </c>
      <c r="BC69" s="126">
        <f t="shared" si="50"/>
        <v>0</v>
      </c>
      <c r="BD69" s="126">
        <f t="shared" si="50"/>
        <v>0</v>
      </c>
      <c r="BE69" s="126">
        <f t="shared" si="50"/>
        <v>0</v>
      </c>
      <c r="BF69" s="126">
        <f t="shared" si="50"/>
        <v>0</v>
      </c>
      <c r="BG69" s="126">
        <f t="shared" si="23"/>
        <v>0</v>
      </c>
      <c r="BH69" s="126">
        <f t="shared" si="23"/>
        <v>0</v>
      </c>
      <c r="BI69" s="126">
        <f t="shared" si="23"/>
        <v>1</v>
      </c>
      <c r="BJ69" s="126">
        <f t="shared" si="38"/>
        <v>0</v>
      </c>
      <c r="BK69" s="126">
        <f t="shared" si="38"/>
        <v>0</v>
      </c>
      <c r="BL69" s="126">
        <f t="shared" si="38"/>
        <v>0</v>
      </c>
      <c r="BM69" s="126">
        <f t="shared" si="38"/>
        <v>0</v>
      </c>
      <c r="BN69" s="126">
        <f t="shared" si="38"/>
        <v>1</v>
      </c>
      <c r="BO69" s="126">
        <f t="shared" si="38"/>
        <v>0</v>
      </c>
      <c r="BP69" s="126">
        <f t="shared" si="38"/>
        <v>0</v>
      </c>
      <c r="BQ69" s="126">
        <f t="shared" si="38"/>
        <v>0</v>
      </c>
      <c r="BR69" s="126">
        <f t="shared" si="38"/>
        <v>0</v>
      </c>
    </row>
    <row r="70" spans="1:70" hidden="1">
      <c r="A70" s="205"/>
      <c r="B70" s="227"/>
      <c r="C70" s="211"/>
      <c r="D70" s="214"/>
      <c r="E70" s="216"/>
      <c r="F70" s="217"/>
      <c r="G70" s="166">
        <f t="shared" si="52"/>
        <v>7</v>
      </c>
      <c r="H70" s="159">
        <f t="shared" si="52"/>
        <v>6</v>
      </c>
      <c r="I70" s="159">
        <f t="shared" si="52"/>
        <v>5</v>
      </c>
      <c r="J70" s="159">
        <f t="shared" si="52"/>
        <v>4</v>
      </c>
      <c r="K70" s="159">
        <f t="shared" si="52"/>
        <v>3</v>
      </c>
      <c r="L70" s="159">
        <f t="shared" si="49"/>
        <v>7</v>
      </c>
      <c r="M70" s="159">
        <f t="shared" si="49"/>
        <v>6</v>
      </c>
      <c r="N70" s="159">
        <f t="shared" si="49"/>
        <v>5</v>
      </c>
      <c r="O70" s="159">
        <f t="shared" si="49"/>
        <v>4</v>
      </c>
      <c r="P70" s="159">
        <f t="shared" si="49"/>
        <v>8</v>
      </c>
      <c r="Q70" s="159">
        <f t="shared" si="49"/>
        <v>7</v>
      </c>
      <c r="R70" s="159">
        <f t="shared" si="49"/>
        <v>6</v>
      </c>
      <c r="S70" s="159">
        <f t="shared" si="49"/>
        <v>5</v>
      </c>
      <c r="T70" s="159">
        <f t="shared" si="49"/>
        <v>1</v>
      </c>
      <c r="U70" s="159">
        <f t="shared" si="49"/>
        <v>8</v>
      </c>
      <c r="V70" s="159">
        <f t="shared" si="49"/>
        <v>7</v>
      </c>
      <c r="W70" s="159">
        <f t="shared" si="49"/>
        <v>6</v>
      </c>
      <c r="X70" s="159">
        <f t="shared" si="49"/>
        <v>2</v>
      </c>
      <c r="Y70" s="159">
        <f t="shared" si="49"/>
        <v>1</v>
      </c>
      <c r="Z70" s="159">
        <f t="shared" si="49"/>
        <v>8</v>
      </c>
      <c r="AA70" s="159">
        <f t="shared" si="48"/>
        <v>7</v>
      </c>
      <c r="AB70" s="159">
        <f t="shared" si="46"/>
        <v>3</v>
      </c>
      <c r="AC70" s="159">
        <f t="shared" si="46"/>
        <v>2</v>
      </c>
      <c r="AD70" s="159">
        <f t="shared" si="46"/>
        <v>1</v>
      </c>
      <c r="AE70" s="159">
        <f t="shared" si="46"/>
        <v>8</v>
      </c>
      <c r="AF70" s="159">
        <f t="shared" si="46"/>
        <v>4</v>
      </c>
      <c r="AG70" s="159">
        <f t="shared" ref="AG70:AK76" si="53">IF(AC70&lt;&gt;$B$1,AC70+1,1)</f>
        <v>3</v>
      </c>
      <c r="AH70" s="159">
        <f t="shared" si="53"/>
        <v>2</v>
      </c>
      <c r="AI70" s="159">
        <f t="shared" si="53"/>
        <v>1</v>
      </c>
      <c r="AJ70" s="159">
        <f t="shared" si="53"/>
        <v>5</v>
      </c>
      <c r="AK70" s="160">
        <f t="shared" si="53"/>
        <v>4</v>
      </c>
      <c r="AN70" s="126">
        <f t="shared" si="5"/>
        <v>0</v>
      </c>
      <c r="AO70" s="126">
        <f t="shared" si="5"/>
        <v>0</v>
      </c>
      <c r="AP70" s="126">
        <f t="shared" si="5"/>
        <v>0</v>
      </c>
      <c r="AQ70" s="126">
        <f t="shared" si="5"/>
        <v>0</v>
      </c>
      <c r="AR70" s="126">
        <f t="shared" si="50"/>
        <v>1</v>
      </c>
      <c r="AS70" s="126">
        <f t="shared" si="50"/>
        <v>0</v>
      </c>
      <c r="AT70" s="126">
        <f t="shared" si="50"/>
        <v>0</v>
      </c>
      <c r="AU70" s="126">
        <f t="shared" si="50"/>
        <v>0</v>
      </c>
      <c r="AV70" s="126">
        <f t="shared" si="50"/>
        <v>0</v>
      </c>
      <c r="AW70" s="126">
        <f t="shared" si="50"/>
        <v>0</v>
      </c>
      <c r="AX70" s="126">
        <f t="shared" si="50"/>
        <v>0</v>
      </c>
      <c r="AY70" s="126">
        <f t="shared" si="50"/>
        <v>0</v>
      </c>
      <c r="AZ70" s="126">
        <f t="shared" si="50"/>
        <v>0</v>
      </c>
      <c r="BA70" s="126">
        <f t="shared" si="50"/>
        <v>1</v>
      </c>
      <c r="BB70" s="126">
        <f t="shared" si="50"/>
        <v>0</v>
      </c>
      <c r="BC70" s="126">
        <f t="shared" si="50"/>
        <v>0</v>
      </c>
      <c r="BD70" s="126">
        <f t="shared" si="50"/>
        <v>0</v>
      </c>
      <c r="BE70" s="126">
        <f t="shared" si="50"/>
        <v>0</v>
      </c>
      <c r="BF70" s="126">
        <f t="shared" si="50"/>
        <v>1</v>
      </c>
      <c r="BG70" s="126">
        <f t="shared" si="23"/>
        <v>0</v>
      </c>
      <c r="BH70" s="126">
        <f t="shared" si="23"/>
        <v>0</v>
      </c>
      <c r="BI70" s="126">
        <f t="shared" si="23"/>
        <v>0</v>
      </c>
      <c r="BJ70" s="126">
        <f t="shared" si="38"/>
        <v>0</v>
      </c>
      <c r="BK70" s="126">
        <f t="shared" si="38"/>
        <v>1</v>
      </c>
      <c r="BL70" s="126">
        <f t="shared" si="38"/>
        <v>0</v>
      </c>
      <c r="BM70" s="126">
        <f t="shared" si="38"/>
        <v>0</v>
      </c>
      <c r="BN70" s="126">
        <f t="shared" si="38"/>
        <v>0</v>
      </c>
      <c r="BO70" s="126">
        <f t="shared" si="38"/>
        <v>0</v>
      </c>
      <c r="BP70" s="126">
        <f t="shared" si="38"/>
        <v>1</v>
      </c>
      <c r="BQ70" s="126">
        <f t="shared" si="38"/>
        <v>0</v>
      </c>
      <c r="BR70" s="126">
        <f t="shared" si="38"/>
        <v>0</v>
      </c>
    </row>
    <row r="71" spans="1:70" hidden="1">
      <c r="A71" s="225"/>
      <c r="B71" s="228"/>
      <c r="C71" s="212"/>
      <c r="D71" s="218"/>
      <c r="E71" s="219"/>
      <c r="F71" s="219"/>
      <c r="G71" s="165">
        <f t="shared" si="52"/>
        <v>1</v>
      </c>
      <c r="H71" s="157">
        <f t="shared" si="52"/>
        <v>8</v>
      </c>
      <c r="I71" s="157">
        <f t="shared" si="52"/>
        <v>7</v>
      </c>
      <c r="J71" s="157">
        <f t="shared" si="52"/>
        <v>6</v>
      </c>
      <c r="K71" s="157">
        <f t="shared" si="52"/>
        <v>5</v>
      </c>
      <c r="L71" s="157">
        <f t="shared" si="49"/>
        <v>1</v>
      </c>
      <c r="M71" s="157">
        <f t="shared" si="49"/>
        <v>8</v>
      </c>
      <c r="N71" s="157">
        <f t="shared" si="49"/>
        <v>7</v>
      </c>
      <c r="O71" s="157">
        <f t="shared" si="49"/>
        <v>6</v>
      </c>
      <c r="P71" s="157">
        <f t="shared" si="49"/>
        <v>2</v>
      </c>
      <c r="Q71" s="157">
        <f t="shared" si="49"/>
        <v>1</v>
      </c>
      <c r="R71" s="157">
        <f t="shared" si="49"/>
        <v>8</v>
      </c>
      <c r="S71" s="157">
        <f t="shared" si="49"/>
        <v>7</v>
      </c>
      <c r="T71" s="157">
        <f t="shared" si="49"/>
        <v>3</v>
      </c>
      <c r="U71" s="157">
        <f t="shared" si="49"/>
        <v>2</v>
      </c>
      <c r="V71" s="157">
        <f t="shared" si="49"/>
        <v>1</v>
      </c>
      <c r="W71" s="157">
        <f t="shared" si="49"/>
        <v>8</v>
      </c>
      <c r="X71" s="157">
        <f t="shared" si="49"/>
        <v>4</v>
      </c>
      <c r="Y71" s="157">
        <f t="shared" si="49"/>
        <v>3</v>
      </c>
      <c r="Z71" s="157">
        <f t="shared" si="49"/>
        <v>2</v>
      </c>
      <c r="AA71" s="157">
        <f t="shared" si="48"/>
        <v>1</v>
      </c>
      <c r="AB71" s="157">
        <f t="shared" si="48"/>
        <v>5</v>
      </c>
      <c r="AC71" s="157">
        <f t="shared" si="48"/>
        <v>4</v>
      </c>
      <c r="AD71" s="157">
        <f t="shared" si="48"/>
        <v>3</v>
      </c>
      <c r="AE71" s="157">
        <f t="shared" si="48"/>
        <v>2</v>
      </c>
      <c r="AF71" s="157">
        <f t="shared" si="48"/>
        <v>6</v>
      </c>
      <c r="AG71" s="157">
        <f t="shared" si="53"/>
        <v>5</v>
      </c>
      <c r="AH71" s="157">
        <f t="shared" si="53"/>
        <v>4</v>
      </c>
      <c r="AI71" s="157">
        <f t="shared" si="53"/>
        <v>3</v>
      </c>
      <c r="AJ71" s="157">
        <f t="shared" si="53"/>
        <v>7</v>
      </c>
      <c r="AK71" s="158">
        <f t="shared" si="53"/>
        <v>6</v>
      </c>
      <c r="AN71" s="126">
        <f t="shared" si="5"/>
        <v>0</v>
      </c>
      <c r="AO71" s="126">
        <f t="shared" si="5"/>
        <v>0</v>
      </c>
      <c r="AP71" s="126">
        <f t="shared" si="5"/>
        <v>0</v>
      </c>
      <c r="AQ71" s="126">
        <f t="shared" si="5"/>
        <v>0</v>
      </c>
      <c r="AR71" s="126">
        <f t="shared" si="50"/>
        <v>1</v>
      </c>
      <c r="AS71" s="126">
        <f t="shared" si="50"/>
        <v>1</v>
      </c>
      <c r="AT71" s="126">
        <f t="shared" si="50"/>
        <v>0</v>
      </c>
      <c r="AU71" s="126">
        <f t="shared" si="50"/>
        <v>0</v>
      </c>
      <c r="AV71" s="126">
        <f t="shared" si="50"/>
        <v>0</v>
      </c>
      <c r="AW71" s="126">
        <f t="shared" si="50"/>
        <v>0</v>
      </c>
      <c r="AX71" s="126">
        <f t="shared" si="50"/>
        <v>1</v>
      </c>
      <c r="AY71" s="126">
        <f t="shared" si="50"/>
        <v>0</v>
      </c>
      <c r="AZ71" s="126">
        <f t="shared" si="50"/>
        <v>0</v>
      </c>
      <c r="BA71" s="126">
        <f t="shared" si="50"/>
        <v>0</v>
      </c>
      <c r="BB71" s="126">
        <f t="shared" si="50"/>
        <v>0</v>
      </c>
      <c r="BC71" s="126">
        <f t="shared" si="50"/>
        <v>1</v>
      </c>
      <c r="BD71" s="126">
        <f t="shared" si="50"/>
        <v>0</v>
      </c>
      <c r="BE71" s="126">
        <f t="shared" si="50"/>
        <v>0</v>
      </c>
      <c r="BF71" s="126">
        <f t="shared" si="50"/>
        <v>0</v>
      </c>
      <c r="BG71" s="126">
        <f t="shared" si="23"/>
        <v>0</v>
      </c>
      <c r="BH71" s="126">
        <f t="shared" si="23"/>
        <v>1</v>
      </c>
      <c r="BI71" s="126">
        <f t="shared" si="23"/>
        <v>0</v>
      </c>
      <c r="BJ71" s="126">
        <f t="shared" si="38"/>
        <v>0</v>
      </c>
      <c r="BK71" s="126">
        <f t="shared" si="38"/>
        <v>0</v>
      </c>
      <c r="BL71" s="126">
        <f t="shared" si="38"/>
        <v>0</v>
      </c>
      <c r="BM71" s="126">
        <f t="shared" si="38"/>
        <v>0</v>
      </c>
      <c r="BN71" s="126">
        <f t="shared" si="38"/>
        <v>0</v>
      </c>
      <c r="BO71" s="126">
        <f t="shared" si="38"/>
        <v>0</v>
      </c>
      <c r="BP71" s="126">
        <f t="shared" si="38"/>
        <v>0</v>
      </c>
      <c r="BQ71" s="126">
        <f t="shared" si="38"/>
        <v>0</v>
      </c>
      <c r="BR71" s="126">
        <f t="shared" si="38"/>
        <v>0</v>
      </c>
    </row>
    <row r="72" spans="1:70" hidden="1">
      <c r="A72" s="201"/>
      <c r="B72" s="202"/>
      <c r="C72" s="202"/>
      <c r="D72" s="202"/>
      <c r="E72" s="202"/>
      <c r="F72" s="202"/>
      <c r="G72" s="202"/>
      <c r="H72" s="202"/>
      <c r="I72" s="202"/>
      <c r="J72" s="202"/>
      <c r="K72" s="202"/>
      <c r="L72" s="202"/>
      <c r="M72" s="202"/>
      <c r="N72" s="202"/>
      <c r="O72" s="202"/>
      <c r="P72" s="202"/>
      <c r="Q72" s="202"/>
      <c r="R72" s="202"/>
      <c r="S72" s="202"/>
      <c r="T72" s="202"/>
      <c r="U72" s="202"/>
      <c r="V72" s="202"/>
      <c r="W72" s="202"/>
      <c r="X72" s="202"/>
      <c r="Y72" s="202"/>
      <c r="Z72" s="202"/>
      <c r="AA72" s="202"/>
      <c r="AB72" s="202"/>
      <c r="AC72" s="202"/>
      <c r="AD72" s="202"/>
      <c r="AE72" s="202"/>
      <c r="AF72" s="202"/>
      <c r="AG72" s="202"/>
      <c r="AH72" s="202"/>
      <c r="AI72" s="202"/>
      <c r="AJ72" s="202"/>
      <c r="AK72" s="203"/>
    </row>
    <row r="73" spans="1:70" hidden="1">
      <c r="A73" s="204"/>
      <c r="B73" s="207"/>
      <c r="C73" s="210">
        <v>4</v>
      </c>
      <c r="D73" s="213">
        <v>3</v>
      </c>
      <c r="E73" s="215">
        <v>2</v>
      </c>
      <c r="F73" s="152">
        <v>1</v>
      </c>
      <c r="G73" s="163">
        <f t="shared" ref="G73:K76" si="54">IF(G68&lt;&gt;$B$1,G68+1,1)</f>
        <v>4</v>
      </c>
      <c r="H73" s="152">
        <f t="shared" si="54"/>
        <v>3</v>
      </c>
      <c r="I73" s="152">
        <f t="shared" si="54"/>
        <v>2</v>
      </c>
      <c r="J73" s="152">
        <f t="shared" si="54"/>
        <v>1</v>
      </c>
      <c r="K73" s="152">
        <f t="shared" si="54"/>
        <v>8</v>
      </c>
      <c r="L73" s="152">
        <f t="shared" si="49"/>
        <v>4</v>
      </c>
      <c r="M73" s="152">
        <f t="shared" si="49"/>
        <v>3</v>
      </c>
      <c r="N73" s="152">
        <f t="shared" si="49"/>
        <v>2</v>
      </c>
      <c r="O73" s="152">
        <f t="shared" si="49"/>
        <v>1</v>
      </c>
      <c r="P73" s="152">
        <f t="shared" si="49"/>
        <v>5</v>
      </c>
      <c r="Q73" s="152">
        <f t="shared" si="49"/>
        <v>4</v>
      </c>
      <c r="R73" s="152">
        <f t="shared" si="49"/>
        <v>3</v>
      </c>
      <c r="S73" s="152">
        <f t="shared" si="49"/>
        <v>2</v>
      </c>
      <c r="T73" s="152">
        <f t="shared" si="49"/>
        <v>6</v>
      </c>
      <c r="U73" s="152">
        <f t="shared" si="49"/>
        <v>5</v>
      </c>
      <c r="V73" s="152">
        <f t="shared" si="49"/>
        <v>4</v>
      </c>
      <c r="W73" s="152">
        <f t="shared" si="49"/>
        <v>3</v>
      </c>
      <c r="X73" s="152">
        <f t="shared" si="49"/>
        <v>7</v>
      </c>
      <c r="Y73" s="152">
        <f t="shared" si="49"/>
        <v>6</v>
      </c>
      <c r="Z73" s="152">
        <f t="shared" si="49"/>
        <v>5</v>
      </c>
      <c r="AA73" s="152">
        <f t="shared" si="48"/>
        <v>4</v>
      </c>
      <c r="AB73" s="152">
        <f t="shared" si="48"/>
        <v>8</v>
      </c>
      <c r="AC73" s="152">
        <f t="shared" si="48"/>
        <v>7</v>
      </c>
      <c r="AD73" s="152">
        <f t="shared" si="48"/>
        <v>6</v>
      </c>
      <c r="AE73" s="152">
        <f t="shared" si="48"/>
        <v>5</v>
      </c>
      <c r="AF73" s="152">
        <f t="shared" si="48"/>
        <v>1</v>
      </c>
      <c r="AG73" s="152">
        <f t="shared" si="53"/>
        <v>8</v>
      </c>
      <c r="AH73" s="152">
        <f t="shared" si="53"/>
        <v>7</v>
      </c>
      <c r="AI73" s="152">
        <f t="shared" si="53"/>
        <v>6</v>
      </c>
      <c r="AJ73" s="152">
        <f t="shared" si="53"/>
        <v>2</v>
      </c>
      <c r="AK73" s="164">
        <f t="shared" si="53"/>
        <v>1</v>
      </c>
      <c r="AN73" s="126">
        <f t="shared" si="5"/>
        <v>0</v>
      </c>
      <c r="AO73" s="126">
        <f t="shared" si="5"/>
        <v>0</v>
      </c>
      <c r="AP73" s="126">
        <f t="shared" si="5"/>
        <v>0</v>
      </c>
      <c r="AQ73" s="126">
        <f t="shared" si="5"/>
        <v>0</v>
      </c>
      <c r="AR73" s="126">
        <f t="shared" si="50"/>
        <v>1</v>
      </c>
      <c r="AS73" s="126">
        <f t="shared" si="50"/>
        <v>0</v>
      </c>
      <c r="AT73" s="126">
        <f t="shared" si="50"/>
        <v>0</v>
      </c>
      <c r="AU73" s="126">
        <f t="shared" si="50"/>
        <v>0</v>
      </c>
      <c r="AV73" s="126">
        <f t="shared" si="50"/>
        <v>1</v>
      </c>
      <c r="AW73" s="126">
        <f t="shared" si="50"/>
        <v>0</v>
      </c>
      <c r="AX73" s="126">
        <f t="shared" si="50"/>
        <v>0</v>
      </c>
      <c r="AY73" s="126">
        <f t="shared" si="50"/>
        <v>0</v>
      </c>
      <c r="AZ73" s="126">
        <f t="shared" si="50"/>
        <v>0</v>
      </c>
      <c r="BA73" s="126">
        <f t="shared" si="50"/>
        <v>0</v>
      </c>
      <c r="BB73" s="126">
        <f t="shared" si="50"/>
        <v>0</v>
      </c>
      <c r="BC73" s="126">
        <f t="shared" si="50"/>
        <v>0</v>
      </c>
      <c r="BD73" s="126">
        <f t="shared" si="50"/>
        <v>0</v>
      </c>
      <c r="BE73" s="126">
        <f t="shared" si="50"/>
        <v>0</v>
      </c>
      <c r="BF73" s="126">
        <f t="shared" si="50"/>
        <v>0</v>
      </c>
      <c r="BG73" s="126">
        <f t="shared" si="23"/>
        <v>0</v>
      </c>
      <c r="BH73" s="126">
        <f t="shared" si="23"/>
        <v>0</v>
      </c>
      <c r="BI73" s="126">
        <f t="shared" si="23"/>
        <v>0</v>
      </c>
      <c r="BJ73" s="126">
        <f t="shared" si="38"/>
        <v>0</v>
      </c>
      <c r="BK73" s="126">
        <f t="shared" si="38"/>
        <v>0</v>
      </c>
      <c r="BL73" s="126">
        <f t="shared" si="38"/>
        <v>0</v>
      </c>
      <c r="BM73" s="126">
        <f t="shared" si="38"/>
        <v>1</v>
      </c>
      <c r="BN73" s="126">
        <f t="shared" si="38"/>
        <v>0</v>
      </c>
      <c r="BO73" s="126">
        <f t="shared" si="38"/>
        <v>0</v>
      </c>
      <c r="BP73" s="126">
        <f t="shared" si="38"/>
        <v>0</v>
      </c>
      <c r="BQ73" s="126">
        <f t="shared" si="38"/>
        <v>0</v>
      </c>
      <c r="BR73" s="126">
        <f t="shared" si="38"/>
        <v>1</v>
      </c>
    </row>
    <row r="74" spans="1:70" hidden="1">
      <c r="A74" s="205"/>
      <c r="B74" s="208"/>
      <c r="C74" s="211"/>
      <c r="D74" s="214"/>
      <c r="E74" s="214"/>
      <c r="F74" s="155"/>
      <c r="G74" s="165">
        <f t="shared" si="54"/>
        <v>6</v>
      </c>
      <c r="H74" s="157">
        <f t="shared" si="54"/>
        <v>5</v>
      </c>
      <c r="I74" s="157">
        <f t="shared" si="54"/>
        <v>4</v>
      </c>
      <c r="J74" s="157">
        <f t="shared" si="54"/>
        <v>3</v>
      </c>
      <c r="K74" s="157">
        <f t="shared" si="54"/>
        <v>2</v>
      </c>
      <c r="L74" s="157">
        <f t="shared" si="49"/>
        <v>6</v>
      </c>
      <c r="M74" s="157">
        <f t="shared" si="49"/>
        <v>5</v>
      </c>
      <c r="N74" s="157">
        <f t="shared" si="49"/>
        <v>4</v>
      </c>
      <c r="O74" s="157">
        <f t="shared" si="49"/>
        <v>3</v>
      </c>
      <c r="P74" s="157">
        <f t="shared" si="49"/>
        <v>7</v>
      </c>
      <c r="Q74" s="157">
        <f t="shared" si="49"/>
        <v>6</v>
      </c>
      <c r="R74" s="157">
        <f t="shared" si="49"/>
        <v>5</v>
      </c>
      <c r="S74" s="157">
        <f t="shared" si="49"/>
        <v>4</v>
      </c>
      <c r="T74" s="157">
        <f t="shared" si="49"/>
        <v>8</v>
      </c>
      <c r="U74" s="157">
        <f t="shared" si="49"/>
        <v>7</v>
      </c>
      <c r="V74" s="157">
        <f t="shared" si="49"/>
        <v>6</v>
      </c>
      <c r="W74" s="157">
        <f t="shared" si="49"/>
        <v>5</v>
      </c>
      <c r="X74" s="157">
        <f t="shared" si="49"/>
        <v>1</v>
      </c>
      <c r="Y74" s="157">
        <f t="shared" si="49"/>
        <v>8</v>
      </c>
      <c r="Z74" s="157">
        <f t="shared" si="49"/>
        <v>7</v>
      </c>
      <c r="AA74" s="157">
        <f t="shared" si="48"/>
        <v>6</v>
      </c>
      <c r="AB74" s="157">
        <f t="shared" si="48"/>
        <v>2</v>
      </c>
      <c r="AC74" s="157">
        <f t="shared" si="48"/>
        <v>1</v>
      </c>
      <c r="AD74" s="157">
        <f t="shared" si="48"/>
        <v>8</v>
      </c>
      <c r="AE74" s="157">
        <f t="shared" si="48"/>
        <v>7</v>
      </c>
      <c r="AF74" s="157">
        <f t="shared" si="48"/>
        <v>3</v>
      </c>
      <c r="AG74" s="157">
        <f t="shared" si="53"/>
        <v>2</v>
      </c>
      <c r="AH74" s="157">
        <f t="shared" si="53"/>
        <v>1</v>
      </c>
      <c r="AI74" s="157">
        <f t="shared" si="53"/>
        <v>8</v>
      </c>
      <c r="AJ74" s="157">
        <f t="shared" si="53"/>
        <v>4</v>
      </c>
      <c r="AK74" s="158">
        <f t="shared" si="53"/>
        <v>3</v>
      </c>
      <c r="AN74" s="126">
        <f t="shared" si="5"/>
        <v>0</v>
      </c>
      <c r="AO74" s="126">
        <f t="shared" si="5"/>
        <v>0</v>
      </c>
      <c r="AP74" s="126">
        <f t="shared" si="5"/>
        <v>0</v>
      </c>
      <c r="AQ74" s="126">
        <f t="shared" si="5"/>
        <v>0</v>
      </c>
      <c r="AR74" s="126">
        <f t="shared" si="50"/>
        <v>1</v>
      </c>
      <c r="AS74" s="126">
        <f t="shared" si="50"/>
        <v>0</v>
      </c>
      <c r="AT74" s="126">
        <f t="shared" si="50"/>
        <v>0</v>
      </c>
      <c r="AU74" s="126">
        <f t="shared" si="50"/>
        <v>0</v>
      </c>
      <c r="AV74" s="126">
        <f t="shared" si="50"/>
        <v>0</v>
      </c>
      <c r="AW74" s="126">
        <f t="shared" si="50"/>
        <v>0</v>
      </c>
      <c r="AX74" s="126">
        <f t="shared" si="50"/>
        <v>0</v>
      </c>
      <c r="AY74" s="126">
        <f t="shared" si="50"/>
        <v>0</v>
      </c>
      <c r="AZ74" s="126">
        <f t="shared" si="50"/>
        <v>0</v>
      </c>
      <c r="BA74" s="126">
        <f t="shared" si="50"/>
        <v>0</v>
      </c>
      <c r="BB74" s="126">
        <f t="shared" si="50"/>
        <v>0</v>
      </c>
      <c r="BC74" s="126">
        <f t="shared" si="50"/>
        <v>0</v>
      </c>
      <c r="BD74" s="126">
        <f t="shared" si="50"/>
        <v>0</v>
      </c>
      <c r="BE74" s="126">
        <f t="shared" si="50"/>
        <v>1</v>
      </c>
      <c r="BF74" s="126">
        <f t="shared" si="50"/>
        <v>0</v>
      </c>
      <c r="BG74" s="126">
        <f t="shared" si="23"/>
        <v>0</v>
      </c>
      <c r="BH74" s="126">
        <f t="shared" si="23"/>
        <v>0</v>
      </c>
      <c r="BI74" s="126">
        <f t="shared" si="23"/>
        <v>0</v>
      </c>
      <c r="BJ74" s="126">
        <f t="shared" si="38"/>
        <v>1</v>
      </c>
      <c r="BK74" s="126">
        <f t="shared" si="38"/>
        <v>0</v>
      </c>
      <c r="BL74" s="126">
        <f t="shared" si="38"/>
        <v>0</v>
      </c>
      <c r="BM74" s="126">
        <f t="shared" si="38"/>
        <v>0</v>
      </c>
      <c r="BN74" s="126">
        <f t="shared" si="38"/>
        <v>0</v>
      </c>
      <c r="BO74" s="126">
        <f t="shared" si="38"/>
        <v>1</v>
      </c>
      <c r="BP74" s="126">
        <f t="shared" si="38"/>
        <v>0</v>
      </c>
      <c r="BQ74" s="126">
        <f t="shared" si="38"/>
        <v>0</v>
      </c>
      <c r="BR74" s="126">
        <f t="shared" si="38"/>
        <v>0</v>
      </c>
    </row>
    <row r="75" spans="1:70" hidden="1">
      <c r="A75" s="205"/>
      <c r="B75" s="208"/>
      <c r="C75" s="211"/>
      <c r="D75" s="214"/>
      <c r="E75" s="216"/>
      <c r="F75" s="217"/>
      <c r="G75" s="166">
        <f t="shared" si="54"/>
        <v>8</v>
      </c>
      <c r="H75" s="159">
        <f t="shared" si="54"/>
        <v>7</v>
      </c>
      <c r="I75" s="159">
        <f t="shared" si="54"/>
        <v>6</v>
      </c>
      <c r="J75" s="159">
        <f t="shared" si="54"/>
        <v>5</v>
      </c>
      <c r="K75" s="159">
        <f t="shared" si="54"/>
        <v>4</v>
      </c>
      <c r="L75" s="159">
        <f t="shared" si="49"/>
        <v>8</v>
      </c>
      <c r="M75" s="159">
        <f t="shared" si="49"/>
        <v>7</v>
      </c>
      <c r="N75" s="159">
        <f t="shared" si="49"/>
        <v>6</v>
      </c>
      <c r="O75" s="159">
        <f t="shared" si="49"/>
        <v>5</v>
      </c>
      <c r="P75" s="159">
        <f t="shared" si="49"/>
        <v>1</v>
      </c>
      <c r="Q75" s="159">
        <f t="shared" si="49"/>
        <v>8</v>
      </c>
      <c r="R75" s="159">
        <f t="shared" si="49"/>
        <v>7</v>
      </c>
      <c r="S75" s="159">
        <f t="shared" si="49"/>
        <v>6</v>
      </c>
      <c r="T75" s="159">
        <f t="shared" si="49"/>
        <v>2</v>
      </c>
      <c r="U75" s="159">
        <f t="shared" si="49"/>
        <v>1</v>
      </c>
      <c r="V75" s="159">
        <f t="shared" si="49"/>
        <v>8</v>
      </c>
      <c r="W75" s="159">
        <f t="shared" si="49"/>
        <v>7</v>
      </c>
      <c r="X75" s="159">
        <f t="shared" si="49"/>
        <v>3</v>
      </c>
      <c r="Y75" s="159">
        <f t="shared" si="49"/>
        <v>2</v>
      </c>
      <c r="Z75" s="159">
        <f t="shared" si="49"/>
        <v>1</v>
      </c>
      <c r="AA75" s="159">
        <f t="shared" si="48"/>
        <v>8</v>
      </c>
      <c r="AB75" s="159">
        <f t="shared" si="48"/>
        <v>4</v>
      </c>
      <c r="AC75" s="159">
        <f t="shared" si="48"/>
        <v>3</v>
      </c>
      <c r="AD75" s="159">
        <f t="shared" si="48"/>
        <v>2</v>
      </c>
      <c r="AE75" s="159">
        <f t="shared" si="48"/>
        <v>1</v>
      </c>
      <c r="AF75" s="159">
        <f t="shared" si="48"/>
        <v>5</v>
      </c>
      <c r="AG75" s="159">
        <f t="shared" si="53"/>
        <v>4</v>
      </c>
      <c r="AH75" s="159">
        <f t="shared" si="53"/>
        <v>3</v>
      </c>
      <c r="AI75" s="159">
        <f t="shared" si="53"/>
        <v>2</v>
      </c>
      <c r="AJ75" s="159">
        <f t="shared" si="53"/>
        <v>6</v>
      </c>
      <c r="AK75" s="160">
        <f t="shared" si="53"/>
        <v>5</v>
      </c>
      <c r="AN75" s="126">
        <f t="shared" si="5"/>
        <v>0</v>
      </c>
      <c r="AO75" s="126">
        <f t="shared" si="5"/>
        <v>0</v>
      </c>
      <c r="AP75" s="126">
        <f t="shared" si="5"/>
        <v>0</v>
      </c>
      <c r="AQ75" s="126">
        <f t="shared" si="5"/>
        <v>0</v>
      </c>
      <c r="AR75" s="126">
        <f t="shared" si="50"/>
        <v>1</v>
      </c>
      <c r="AS75" s="126">
        <f t="shared" si="50"/>
        <v>0</v>
      </c>
      <c r="AT75" s="126">
        <f t="shared" si="50"/>
        <v>0</v>
      </c>
      <c r="AU75" s="126">
        <f t="shared" si="50"/>
        <v>0</v>
      </c>
      <c r="AV75" s="126">
        <f t="shared" si="50"/>
        <v>0</v>
      </c>
      <c r="AW75" s="126">
        <f t="shared" si="50"/>
        <v>1</v>
      </c>
      <c r="AX75" s="126">
        <f t="shared" si="50"/>
        <v>0</v>
      </c>
      <c r="AY75" s="126">
        <f t="shared" si="50"/>
        <v>0</v>
      </c>
      <c r="AZ75" s="126">
        <f t="shared" si="50"/>
        <v>0</v>
      </c>
      <c r="BA75" s="126">
        <f t="shared" si="50"/>
        <v>0</v>
      </c>
      <c r="BB75" s="126">
        <f t="shared" si="50"/>
        <v>1</v>
      </c>
      <c r="BC75" s="126">
        <f t="shared" si="50"/>
        <v>0</v>
      </c>
      <c r="BD75" s="126">
        <f t="shared" si="50"/>
        <v>0</v>
      </c>
      <c r="BE75" s="126">
        <f t="shared" si="50"/>
        <v>0</v>
      </c>
      <c r="BF75" s="126">
        <f t="shared" si="50"/>
        <v>0</v>
      </c>
      <c r="BG75" s="126">
        <f t="shared" si="23"/>
        <v>1</v>
      </c>
      <c r="BH75" s="126">
        <f t="shared" si="23"/>
        <v>0</v>
      </c>
      <c r="BI75" s="126">
        <f t="shared" si="23"/>
        <v>0</v>
      </c>
      <c r="BJ75" s="126">
        <f t="shared" si="38"/>
        <v>0</v>
      </c>
      <c r="BK75" s="126">
        <f t="shared" si="38"/>
        <v>0</v>
      </c>
      <c r="BL75" s="126">
        <f t="shared" si="38"/>
        <v>1</v>
      </c>
      <c r="BM75" s="126">
        <f t="shared" si="38"/>
        <v>0</v>
      </c>
      <c r="BN75" s="126">
        <f t="shared" si="38"/>
        <v>0</v>
      </c>
      <c r="BO75" s="126">
        <f t="shared" si="38"/>
        <v>0</v>
      </c>
      <c r="BP75" s="126">
        <f t="shared" si="38"/>
        <v>0</v>
      </c>
      <c r="BQ75" s="126">
        <f t="shared" si="38"/>
        <v>0</v>
      </c>
      <c r="BR75" s="126">
        <f t="shared" si="38"/>
        <v>0</v>
      </c>
    </row>
    <row r="76" spans="1:70" ht="14.8" hidden="1" thickBot="1">
      <c r="A76" s="206"/>
      <c r="B76" s="209"/>
      <c r="C76" s="212"/>
      <c r="D76" s="218"/>
      <c r="E76" s="219"/>
      <c r="F76" s="219"/>
      <c r="G76" s="168">
        <f t="shared" si="54"/>
        <v>2</v>
      </c>
      <c r="H76" s="169">
        <f t="shared" si="54"/>
        <v>1</v>
      </c>
      <c r="I76" s="169">
        <f t="shared" si="54"/>
        <v>8</v>
      </c>
      <c r="J76" s="169">
        <f t="shared" si="54"/>
        <v>7</v>
      </c>
      <c r="K76" s="169">
        <f t="shared" si="54"/>
        <v>6</v>
      </c>
      <c r="L76" s="169">
        <f t="shared" si="49"/>
        <v>2</v>
      </c>
      <c r="M76" s="169">
        <f t="shared" si="49"/>
        <v>1</v>
      </c>
      <c r="N76" s="169">
        <f t="shared" si="49"/>
        <v>8</v>
      </c>
      <c r="O76" s="169">
        <f t="shared" si="49"/>
        <v>7</v>
      </c>
      <c r="P76" s="169">
        <f t="shared" si="49"/>
        <v>3</v>
      </c>
      <c r="Q76" s="169">
        <f t="shared" si="49"/>
        <v>2</v>
      </c>
      <c r="R76" s="169">
        <f t="shared" si="49"/>
        <v>1</v>
      </c>
      <c r="S76" s="169">
        <f t="shared" si="49"/>
        <v>8</v>
      </c>
      <c r="T76" s="169">
        <f t="shared" si="49"/>
        <v>4</v>
      </c>
      <c r="U76" s="169">
        <f t="shared" si="49"/>
        <v>3</v>
      </c>
      <c r="V76" s="169">
        <f t="shared" si="49"/>
        <v>2</v>
      </c>
      <c r="W76" s="169">
        <f t="shared" si="49"/>
        <v>1</v>
      </c>
      <c r="X76" s="169">
        <f t="shared" si="49"/>
        <v>5</v>
      </c>
      <c r="Y76" s="169">
        <f t="shared" si="49"/>
        <v>4</v>
      </c>
      <c r="Z76" s="169">
        <f t="shared" si="49"/>
        <v>3</v>
      </c>
      <c r="AA76" s="169">
        <f t="shared" si="48"/>
        <v>2</v>
      </c>
      <c r="AB76" s="169">
        <f t="shared" si="48"/>
        <v>6</v>
      </c>
      <c r="AC76" s="169">
        <f t="shared" si="48"/>
        <v>5</v>
      </c>
      <c r="AD76" s="169">
        <f t="shared" si="48"/>
        <v>4</v>
      </c>
      <c r="AE76" s="169">
        <f t="shared" si="48"/>
        <v>3</v>
      </c>
      <c r="AF76" s="169">
        <f t="shared" si="48"/>
        <v>7</v>
      </c>
      <c r="AG76" s="169">
        <f t="shared" si="53"/>
        <v>6</v>
      </c>
      <c r="AH76" s="169">
        <f t="shared" si="53"/>
        <v>5</v>
      </c>
      <c r="AI76" s="169">
        <f t="shared" si="53"/>
        <v>4</v>
      </c>
      <c r="AJ76" s="169">
        <f t="shared" si="53"/>
        <v>8</v>
      </c>
      <c r="AK76" s="170">
        <f t="shared" si="53"/>
        <v>7</v>
      </c>
      <c r="AN76" s="126">
        <f t="shared" si="5"/>
        <v>0</v>
      </c>
      <c r="AO76" s="126">
        <f t="shared" si="5"/>
        <v>0</v>
      </c>
      <c r="AP76" s="126">
        <f t="shared" si="5"/>
        <v>0</v>
      </c>
      <c r="AQ76" s="126">
        <f t="shared" si="5"/>
        <v>0</v>
      </c>
      <c r="AR76" s="126">
        <f t="shared" si="50"/>
        <v>1</v>
      </c>
      <c r="AS76" s="126">
        <f t="shared" si="50"/>
        <v>0</v>
      </c>
      <c r="AT76" s="126">
        <f t="shared" si="50"/>
        <v>1</v>
      </c>
      <c r="AU76" s="126">
        <f t="shared" si="50"/>
        <v>0</v>
      </c>
      <c r="AV76" s="126">
        <f t="shared" si="50"/>
        <v>0</v>
      </c>
      <c r="AW76" s="126">
        <f t="shared" si="50"/>
        <v>0</v>
      </c>
      <c r="AX76" s="126">
        <f t="shared" si="50"/>
        <v>0</v>
      </c>
      <c r="AY76" s="126">
        <f t="shared" si="50"/>
        <v>1</v>
      </c>
      <c r="AZ76" s="126">
        <f t="shared" si="50"/>
        <v>0</v>
      </c>
      <c r="BA76" s="126">
        <f t="shared" si="50"/>
        <v>0</v>
      </c>
      <c r="BB76" s="126">
        <f t="shared" si="50"/>
        <v>0</v>
      </c>
      <c r="BC76" s="126">
        <f t="shared" si="50"/>
        <v>0</v>
      </c>
      <c r="BD76" s="126">
        <f t="shared" si="50"/>
        <v>1</v>
      </c>
      <c r="BE76" s="126">
        <f t="shared" si="50"/>
        <v>0</v>
      </c>
      <c r="BF76" s="126">
        <f t="shared" si="50"/>
        <v>0</v>
      </c>
      <c r="BG76" s="126">
        <f t="shared" si="23"/>
        <v>0</v>
      </c>
      <c r="BH76" s="126">
        <f t="shared" si="23"/>
        <v>0</v>
      </c>
      <c r="BI76" s="126">
        <f t="shared" si="23"/>
        <v>0</v>
      </c>
      <c r="BJ76" s="126">
        <f t="shared" si="38"/>
        <v>0</v>
      </c>
      <c r="BK76" s="126">
        <f t="shared" si="38"/>
        <v>0</v>
      </c>
      <c r="BL76" s="126">
        <f t="shared" si="38"/>
        <v>0</v>
      </c>
      <c r="BM76" s="126">
        <f t="shared" si="38"/>
        <v>0</v>
      </c>
      <c r="BN76" s="126">
        <f t="shared" si="38"/>
        <v>0</v>
      </c>
      <c r="BO76" s="126">
        <f t="shared" si="38"/>
        <v>0</v>
      </c>
      <c r="BP76" s="126">
        <f t="shared" si="38"/>
        <v>0</v>
      </c>
      <c r="BQ76" s="126">
        <f t="shared" si="38"/>
        <v>0</v>
      </c>
      <c r="BR76" s="126">
        <f t="shared" si="38"/>
        <v>0</v>
      </c>
    </row>
    <row r="77" spans="1:70" ht="14.8" thickBot="1">
      <c r="A77" s="133"/>
      <c r="B77" s="171"/>
      <c r="C77" s="171"/>
      <c r="D77" s="171"/>
      <c r="E77" s="171"/>
      <c r="F77" s="171"/>
      <c r="G77" s="172"/>
      <c r="H77" s="172"/>
      <c r="I77" s="173">
        <v>1</v>
      </c>
      <c r="J77" s="173">
        <v>2</v>
      </c>
      <c r="K77" s="173">
        <v>3</v>
      </c>
      <c r="L77" s="173">
        <v>4</v>
      </c>
      <c r="M77" s="173">
        <v>5</v>
      </c>
      <c r="N77" s="173">
        <v>6</v>
      </c>
      <c r="O77" s="173">
        <v>7</v>
      </c>
      <c r="P77" s="173">
        <v>8</v>
      </c>
      <c r="Q77" s="173">
        <v>9</v>
      </c>
      <c r="R77" s="173">
        <v>10</v>
      </c>
      <c r="S77" s="173">
        <v>11</v>
      </c>
      <c r="T77" s="173">
        <v>12</v>
      </c>
      <c r="U77" s="173">
        <v>13</v>
      </c>
      <c r="V77" s="173">
        <v>14</v>
      </c>
      <c r="W77" s="173">
        <v>15</v>
      </c>
      <c r="X77" s="173">
        <v>16</v>
      </c>
      <c r="Y77" s="172"/>
      <c r="Z77" s="172"/>
      <c r="AA77" s="172"/>
      <c r="AB77" s="172"/>
      <c r="AC77" s="172"/>
      <c r="AD77" s="172"/>
      <c r="AE77" s="172"/>
      <c r="AF77" s="172"/>
      <c r="AG77" s="172"/>
      <c r="AH77" s="172"/>
      <c r="AI77" s="172"/>
      <c r="AJ77" s="172"/>
      <c r="AK77" s="174"/>
      <c r="AN77" s="126">
        <f>SUM(AN18:AN76)</f>
        <v>0</v>
      </c>
      <c r="AO77" s="126">
        <f t="shared" ref="AO77:BR77" si="55">SUM(AO18:AO76)</f>
        <v>0</v>
      </c>
      <c r="AP77" s="126">
        <f t="shared" si="55"/>
        <v>0</v>
      </c>
      <c r="AQ77" s="126">
        <f t="shared" si="55"/>
        <v>0</v>
      </c>
      <c r="AR77" s="126">
        <f t="shared" si="55"/>
        <v>48</v>
      </c>
      <c r="AS77" s="126">
        <f t="shared" si="55"/>
        <v>30</v>
      </c>
      <c r="AT77" s="126">
        <f t="shared" si="55"/>
        <v>31</v>
      </c>
      <c r="AU77" s="126">
        <f t="shared" si="55"/>
        <v>30</v>
      </c>
      <c r="AV77" s="126">
        <f t="shared" si="55"/>
        <v>31</v>
      </c>
      <c r="AW77" s="126">
        <f t="shared" si="55"/>
        <v>31</v>
      </c>
      <c r="AX77" s="126">
        <f t="shared" si="55"/>
        <v>30</v>
      </c>
      <c r="AY77" s="126">
        <f t="shared" si="55"/>
        <v>31</v>
      </c>
      <c r="AZ77" s="126">
        <f t="shared" si="55"/>
        <v>30</v>
      </c>
      <c r="BA77" s="126">
        <f t="shared" si="55"/>
        <v>30</v>
      </c>
      <c r="BB77" s="126">
        <f t="shared" si="55"/>
        <v>31</v>
      </c>
      <c r="BC77" s="126">
        <f t="shared" si="55"/>
        <v>30</v>
      </c>
      <c r="BD77" s="126">
        <f t="shared" si="55"/>
        <v>31</v>
      </c>
      <c r="BE77" s="126">
        <f t="shared" si="55"/>
        <v>31</v>
      </c>
      <c r="BF77" s="126">
        <f t="shared" si="55"/>
        <v>30</v>
      </c>
      <c r="BG77" s="126">
        <f t="shared" si="55"/>
        <v>31</v>
      </c>
      <c r="BH77" s="126">
        <f t="shared" si="55"/>
        <v>30</v>
      </c>
      <c r="BI77" s="126">
        <f t="shared" si="55"/>
        <v>30</v>
      </c>
      <c r="BJ77" s="126">
        <f t="shared" si="55"/>
        <v>31</v>
      </c>
      <c r="BK77" s="126">
        <f t="shared" si="55"/>
        <v>30</v>
      </c>
      <c r="BL77" s="126">
        <f t="shared" si="55"/>
        <v>31</v>
      </c>
      <c r="BM77" s="126">
        <f t="shared" si="55"/>
        <v>31</v>
      </c>
      <c r="BN77" s="126">
        <f t="shared" si="55"/>
        <v>30</v>
      </c>
      <c r="BO77" s="126">
        <f t="shared" si="55"/>
        <v>31</v>
      </c>
      <c r="BP77" s="126">
        <f t="shared" si="55"/>
        <v>30</v>
      </c>
      <c r="BQ77" s="126">
        <f t="shared" si="55"/>
        <v>30</v>
      </c>
      <c r="BR77" s="126">
        <f t="shared" si="55"/>
        <v>31</v>
      </c>
    </row>
    <row r="78" spans="1:70" ht="14.8" thickBot="1">
      <c r="A78" s="133"/>
      <c r="B78" s="171" t="s">
        <v>457</v>
      </c>
      <c r="C78" s="171"/>
      <c r="D78" s="171"/>
      <c r="E78" s="171"/>
      <c r="F78" s="171"/>
      <c r="G78" s="175"/>
      <c r="H78" s="172"/>
      <c r="I78" s="173">
        <f t="shared" ref="I78:X78" si="56">COUNTIF($G$18:$AK$76,I77)</f>
        <v>186</v>
      </c>
      <c r="J78" s="173">
        <f t="shared" si="56"/>
        <v>186</v>
      </c>
      <c r="K78" s="173">
        <f t="shared" si="56"/>
        <v>186</v>
      </c>
      <c r="L78" s="173">
        <f t="shared" si="56"/>
        <v>186</v>
      </c>
      <c r="M78" s="173">
        <f t="shared" si="56"/>
        <v>186</v>
      </c>
      <c r="N78" s="173">
        <f t="shared" si="56"/>
        <v>186</v>
      </c>
      <c r="O78" s="173">
        <f t="shared" si="56"/>
        <v>186</v>
      </c>
      <c r="P78" s="173">
        <f t="shared" si="56"/>
        <v>186</v>
      </c>
      <c r="Q78" s="173">
        <f t="shared" si="56"/>
        <v>0</v>
      </c>
      <c r="R78" s="173">
        <f t="shared" si="56"/>
        <v>0</v>
      </c>
      <c r="S78" s="173">
        <f t="shared" si="56"/>
        <v>0</v>
      </c>
      <c r="T78" s="173">
        <f t="shared" si="56"/>
        <v>0</v>
      </c>
      <c r="U78" s="173">
        <f t="shared" si="56"/>
        <v>0</v>
      </c>
      <c r="V78" s="173">
        <f t="shared" si="56"/>
        <v>0</v>
      </c>
      <c r="W78" s="173">
        <f t="shared" si="56"/>
        <v>0</v>
      </c>
      <c r="X78" s="173">
        <f t="shared" si="56"/>
        <v>0</v>
      </c>
      <c r="Y78" s="172"/>
      <c r="Z78" s="172"/>
      <c r="AA78" s="172"/>
      <c r="AB78" s="172"/>
      <c r="AC78" s="172"/>
      <c r="AD78" s="172"/>
      <c r="AE78" s="172"/>
      <c r="AF78" s="172"/>
      <c r="AG78" s="172"/>
      <c r="AH78" s="172"/>
      <c r="AI78" s="172"/>
      <c r="AJ78" s="172"/>
      <c r="AK78" s="174"/>
    </row>
    <row r="79" spans="1:70" ht="14.8" thickBot="1">
      <c r="A79" s="133"/>
      <c r="B79" s="171" t="s">
        <v>458</v>
      </c>
      <c r="C79" s="171"/>
      <c r="D79" s="171"/>
      <c r="E79" s="171"/>
      <c r="F79" s="171"/>
      <c r="G79" s="176"/>
      <c r="H79" s="172"/>
      <c r="I79" s="172"/>
      <c r="J79" s="172"/>
      <c r="K79" s="172"/>
      <c r="L79" s="172"/>
      <c r="M79" s="172"/>
      <c r="N79" s="172"/>
      <c r="O79" s="172"/>
      <c r="P79" s="172"/>
      <c r="Q79" s="172"/>
      <c r="R79" s="172"/>
      <c r="S79" s="172"/>
      <c r="T79" s="172"/>
      <c r="U79" s="172"/>
      <c r="V79" s="172"/>
      <c r="W79" s="172"/>
      <c r="X79" s="172"/>
      <c r="Y79" s="172"/>
      <c r="Z79" s="172"/>
      <c r="AA79" s="172"/>
      <c r="AB79" s="172"/>
      <c r="AC79" s="172"/>
      <c r="AD79" s="172"/>
      <c r="AE79" s="172"/>
      <c r="AF79" s="172"/>
      <c r="AG79" s="172"/>
      <c r="AH79" s="172"/>
      <c r="AI79" s="172"/>
      <c r="AJ79" s="172"/>
      <c r="AK79" s="174"/>
    </row>
    <row r="80" spans="1:70" ht="14.8" thickBot="1">
      <c r="A80" s="133"/>
      <c r="B80" s="171" t="s">
        <v>459</v>
      </c>
      <c r="C80" s="171"/>
      <c r="D80" s="171"/>
      <c r="E80" s="171"/>
      <c r="F80" s="171"/>
      <c r="G80" s="177"/>
      <c r="H80" s="172"/>
      <c r="I80" s="172"/>
      <c r="J80" s="172"/>
      <c r="K80" s="172"/>
      <c r="L80" s="172"/>
      <c r="M80" s="172"/>
      <c r="N80" s="172"/>
      <c r="O80" s="172"/>
      <c r="P80" s="172"/>
      <c r="Q80" s="172"/>
      <c r="R80" s="172"/>
      <c r="S80" s="172"/>
      <c r="T80" s="172"/>
      <c r="U80" s="172"/>
      <c r="V80" s="172"/>
      <c r="W80" s="172"/>
      <c r="X80" s="172"/>
      <c r="Y80" s="172"/>
      <c r="Z80" s="172"/>
      <c r="AA80" s="172"/>
      <c r="AB80" s="172"/>
      <c r="AC80" s="172"/>
      <c r="AD80" s="172"/>
      <c r="AE80" s="172"/>
      <c r="AF80" s="172"/>
      <c r="AG80" s="172"/>
      <c r="AH80" s="172"/>
      <c r="AI80" s="172"/>
      <c r="AJ80" s="172"/>
      <c r="AK80" s="174"/>
    </row>
    <row r="81" spans="1:40" ht="14.8" thickBot="1">
      <c r="A81" s="133"/>
      <c r="B81" s="171" t="s">
        <v>460</v>
      </c>
      <c r="C81" s="171"/>
      <c r="D81" s="171"/>
      <c r="E81" s="171"/>
      <c r="F81" s="171"/>
      <c r="G81" s="178"/>
      <c r="H81" s="172"/>
      <c r="I81" s="172"/>
      <c r="J81" s="172"/>
      <c r="K81" s="172"/>
      <c r="L81" s="172"/>
      <c r="M81" s="172"/>
      <c r="N81" s="172"/>
      <c r="O81" s="172"/>
      <c r="P81" s="172"/>
      <c r="Q81" s="172"/>
      <c r="R81" s="172"/>
      <c r="S81" s="172"/>
      <c r="T81" s="172"/>
      <c r="U81" s="172"/>
      <c r="V81" s="172"/>
      <c r="W81" s="172"/>
      <c r="X81" s="172"/>
      <c r="Y81" s="172"/>
      <c r="Z81" s="172"/>
      <c r="AA81" s="172"/>
      <c r="AB81" s="172"/>
      <c r="AC81" s="172"/>
      <c r="AD81" s="172"/>
      <c r="AE81" s="172"/>
      <c r="AF81" s="172"/>
      <c r="AG81" s="172"/>
      <c r="AH81" s="172"/>
      <c r="AI81" s="172"/>
      <c r="AJ81" s="172"/>
      <c r="AK81" s="174"/>
    </row>
    <row r="82" spans="1:40">
      <c r="A82" s="179"/>
      <c r="B82" s="180"/>
      <c r="C82" s="180"/>
      <c r="D82" s="180"/>
      <c r="E82" s="180"/>
      <c r="F82" s="180"/>
      <c r="G82" s="181"/>
      <c r="H82" s="181"/>
      <c r="I82" s="181"/>
      <c r="J82" s="181"/>
      <c r="K82" s="181"/>
      <c r="L82" s="181"/>
      <c r="M82" s="181"/>
      <c r="N82" s="181"/>
      <c r="O82" s="181"/>
      <c r="P82" s="181"/>
      <c r="Q82" s="181"/>
      <c r="R82" s="181"/>
      <c r="S82" s="181"/>
      <c r="T82" s="181"/>
      <c r="U82" s="181"/>
      <c r="V82" s="181"/>
      <c r="W82" s="181"/>
      <c r="X82" s="181"/>
      <c r="Y82" s="181"/>
      <c r="Z82" s="181"/>
      <c r="AA82" s="181"/>
      <c r="AB82" s="181"/>
      <c r="AC82" s="181"/>
      <c r="AD82" s="181"/>
      <c r="AE82" s="181"/>
      <c r="AF82" s="181"/>
      <c r="AG82" s="181"/>
      <c r="AH82" s="181"/>
      <c r="AI82" s="181"/>
      <c r="AJ82" s="181"/>
      <c r="AK82" s="182"/>
    </row>
    <row r="83" spans="1:40" customFormat="1">
      <c r="A83" s="183" t="s">
        <v>461</v>
      </c>
      <c r="B83" s="184"/>
      <c r="C83" s="184"/>
      <c r="D83" s="184"/>
      <c r="E83" s="184"/>
      <c r="F83" s="185"/>
      <c r="G83" s="186"/>
      <c r="H83" s="186"/>
      <c r="I83" s="186"/>
      <c r="J83" s="186"/>
      <c r="K83" s="186"/>
      <c r="L83" s="186"/>
      <c r="M83" s="186"/>
      <c r="N83" s="186"/>
      <c r="O83" s="187"/>
      <c r="P83" s="188"/>
      <c r="Q83" s="188"/>
      <c r="R83" s="188"/>
      <c r="S83" s="188"/>
      <c r="T83" s="188"/>
      <c r="U83" s="188"/>
      <c r="V83" s="188"/>
      <c r="W83" s="188"/>
      <c r="X83" s="188"/>
      <c r="Y83" s="188"/>
      <c r="Z83" s="188"/>
      <c r="AA83" s="188"/>
      <c r="AB83" s="188"/>
      <c r="AC83" s="188"/>
      <c r="AD83" s="188"/>
      <c r="AE83" s="188"/>
      <c r="AF83" s="188"/>
      <c r="AG83" s="188"/>
      <c r="AH83" s="188"/>
      <c r="AI83" s="188"/>
      <c r="AJ83" s="188"/>
      <c r="AK83" s="189"/>
      <c r="AL83" s="190"/>
      <c r="AM83" s="190"/>
      <c r="AN83" s="190"/>
    </row>
    <row r="84" spans="1:40" customFormat="1" ht="20.9">
      <c r="A84" s="220" t="s">
        <v>480</v>
      </c>
      <c r="B84" s="221"/>
      <c r="C84" s="221"/>
      <c r="D84" s="221"/>
      <c r="E84" s="221"/>
      <c r="F84" s="221"/>
      <c r="G84" s="221"/>
      <c r="H84" s="221"/>
      <c r="I84" s="221"/>
      <c r="J84" s="221"/>
      <c r="K84" s="221"/>
      <c r="L84" s="221"/>
      <c r="M84" s="221"/>
      <c r="N84" s="221"/>
      <c r="O84" s="221"/>
      <c r="P84" s="221"/>
      <c r="Q84" s="221"/>
      <c r="R84" s="221"/>
      <c r="S84" s="221"/>
      <c r="T84" s="221"/>
      <c r="U84" s="195"/>
      <c r="V84" s="195"/>
      <c r="W84" s="195"/>
      <c r="X84" s="195"/>
      <c r="Y84" s="195"/>
      <c r="Z84" s="195"/>
      <c r="AA84" s="195"/>
      <c r="AB84" s="195"/>
      <c r="AC84" s="195"/>
      <c r="AD84" s="195"/>
      <c r="AE84" s="195"/>
      <c r="AF84" s="195"/>
      <c r="AG84" s="195"/>
      <c r="AH84" s="195"/>
      <c r="AI84" s="195"/>
      <c r="AJ84" s="195"/>
      <c r="AK84" s="196"/>
      <c r="AL84" s="190"/>
      <c r="AM84" s="190"/>
      <c r="AN84" s="190"/>
    </row>
    <row r="85" spans="1:40" customFormat="1" ht="20.9">
      <c r="A85" s="220" t="s">
        <v>481</v>
      </c>
      <c r="B85" s="221"/>
      <c r="C85" s="221"/>
      <c r="D85" s="221"/>
      <c r="E85" s="221"/>
      <c r="F85" s="221"/>
      <c r="G85" s="221"/>
      <c r="H85" s="221"/>
      <c r="I85" s="221"/>
      <c r="J85" s="221"/>
      <c r="K85" s="221"/>
      <c r="L85" s="221"/>
      <c r="M85" s="221"/>
      <c r="N85" s="186"/>
      <c r="O85" s="187"/>
      <c r="P85" s="188"/>
      <c r="Q85" s="188"/>
      <c r="R85" s="188"/>
      <c r="S85" s="188"/>
      <c r="T85" s="188"/>
      <c r="U85" s="188"/>
      <c r="V85" s="188"/>
      <c r="W85" s="188"/>
      <c r="X85" s="188"/>
      <c r="Y85" s="188"/>
      <c r="Z85" s="188"/>
      <c r="AA85" s="188"/>
      <c r="AB85" s="188"/>
      <c r="AC85" s="188"/>
      <c r="AD85" s="188"/>
      <c r="AE85" s="188"/>
      <c r="AF85" s="188"/>
      <c r="AG85" s="188"/>
      <c r="AH85" s="188"/>
      <c r="AI85" s="188"/>
      <c r="AJ85" s="188"/>
      <c r="AK85" s="189"/>
      <c r="AL85" s="190"/>
      <c r="AM85" s="190"/>
      <c r="AN85" s="190"/>
    </row>
    <row r="86" spans="1:40" customFormat="1" ht="20.9">
      <c r="A86" s="220" t="s">
        <v>482</v>
      </c>
      <c r="B86" s="221"/>
      <c r="C86" s="221"/>
      <c r="D86" s="221"/>
      <c r="E86" s="221"/>
      <c r="F86" s="221"/>
      <c r="G86" s="221"/>
      <c r="H86" s="221"/>
      <c r="I86" s="221"/>
      <c r="J86" s="221"/>
      <c r="K86" s="221"/>
      <c r="L86" s="221"/>
      <c r="M86" s="221"/>
      <c r="N86" s="221"/>
      <c r="O86" s="221"/>
      <c r="P86" s="221"/>
      <c r="Q86" s="221"/>
      <c r="R86" s="221"/>
      <c r="S86" s="221"/>
      <c r="T86" s="221"/>
      <c r="U86" s="188"/>
      <c r="V86" s="188"/>
      <c r="W86" s="188"/>
      <c r="X86" s="188"/>
      <c r="Y86" s="188"/>
      <c r="Z86" s="188"/>
      <c r="AA86" s="188"/>
      <c r="AB86" s="188"/>
      <c r="AC86" s="188"/>
      <c r="AD86" s="188"/>
      <c r="AE86" s="188"/>
      <c r="AF86" s="188"/>
      <c r="AG86" s="188"/>
      <c r="AH86" s="188"/>
      <c r="AI86" s="188"/>
      <c r="AJ86" s="188"/>
      <c r="AK86" s="189"/>
      <c r="AL86" s="190"/>
      <c r="AM86" s="190"/>
      <c r="AN86" s="190"/>
    </row>
    <row r="87" spans="1:40" customFormat="1" ht="21.55" thickBot="1">
      <c r="A87" s="222" t="s">
        <v>483</v>
      </c>
      <c r="B87" s="223"/>
      <c r="C87" s="223"/>
      <c r="D87" s="223"/>
      <c r="E87" s="223"/>
      <c r="F87" s="223"/>
      <c r="G87" s="223"/>
      <c r="H87" s="223"/>
      <c r="I87" s="223"/>
      <c r="J87" s="223"/>
      <c r="K87" s="223"/>
      <c r="L87" s="223"/>
      <c r="M87" s="223"/>
      <c r="N87" s="223"/>
      <c r="O87" s="223"/>
      <c r="P87" s="223"/>
      <c r="Q87" s="223"/>
      <c r="R87" s="223"/>
      <c r="S87" s="223"/>
      <c r="T87" s="223"/>
      <c r="U87" s="223"/>
      <c r="V87" s="223"/>
      <c r="W87" s="223"/>
      <c r="X87" s="223"/>
      <c r="Y87" s="223"/>
      <c r="Z87" s="223"/>
      <c r="AA87" s="191"/>
      <c r="AB87" s="191"/>
      <c r="AC87" s="191"/>
      <c r="AD87" s="191"/>
      <c r="AE87" s="191"/>
      <c r="AF87" s="191"/>
      <c r="AG87" s="191"/>
      <c r="AH87" s="191"/>
      <c r="AI87" s="191"/>
      <c r="AJ87" s="191"/>
      <c r="AK87" s="192"/>
      <c r="AL87" s="190"/>
      <c r="AM87" s="190"/>
      <c r="AN87" s="190"/>
    </row>
    <row r="88" spans="1:40" ht="16.149999999999999">
      <c r="A88" s="224" t="s">
        <v>484</v>
      </c>
      <c r="B88" s="224"/>
      <c r="C88" s="224"/>
      <c r="D88" s="224"/>
      <c r="E88" s="224"/>
      <c r="F88" s="224"/>
      <c r="G88" s="224"/>
      <c r="H88" s="224"/>
      <c r="I88" s="224"/>
      <c r="J88" s="224"/>
      <c r="K88" s="224"/>
      <c r="L88" s="224"/>
      <c r="M88" s="224"/>
      <c r="N88" s="224"/>
      <c r="O88" s="224"/>
      <c r="P88" s="224"/>
      <c r="Q88" s="224"/>
      <c r="R88" s="224"/>
      <c r="S88" s="224"/>
      <c r="T88" s="224"/>
      <c r="U88" s="224"/>
      <c r="V88" s="224"/>
      <c r="W88" s="224"/>
      <c r="X88" s="224"/>
      <c r="Y88" s="224"/>
      <c r="Z88" s="224"/>
      <c r="AA88" s="224"/>
      <c r="AB88" s="224"/>
      <c r="AC88" s="224"/>
    </row>
    <row r="89" spans="1:40">
      <c r="A89" s="194" t="s">
        <v>462</v>
      </c>
      <c r="B89" s="200" t="s">
        <v>463</v>
      </c>
      <c r="C89" s="200"/>
      <c r="D89" s="200"/>
      <c r="E89" s="200"/>
      <c r="F89" s="200"/>
      <c r="G89" s="200"/>
      <c r="H89" s="200"/>
      <c r="I89" s="200"/>
      <c r="J89" s="200"/>
      <c r="K89" s="200"/>
      <c r="L89" s="200"/>
      <c r="M89" s="200"/>
      <c r="N89" s="200"/>
      <c r="O89" s="200"/>
      <c r="P89" s="200"/>
      <c r="Q89" s="200"/>
      <c r="R89" s="200"/>
      <c r="S89" s="200"/>
      <c r="T89" s="200"/>
      <c r="U89" s="199" t="s">
        <v>148</v>
      </c>
      <c r="V89" s="199"/>
      <c r="W89" s="199"/>
      <c r="X89" s="199"/>
      <c r="Y89" s="199"/>
      <c r="Z89" s="199"/>
      <c r="AA89" s="199"/>
      <c r="AB89" s="199"/>
      <c r="AC89" s="199"/>
    </row>
    <row r="90" spans="1:40">
      <c r="A90" s="194">
        <v>1</v>
      </c>
      <c r="B90" s="198" t="s">
        <v>464</v>
      </c>
      <c r="C90" s="198"/>
      <c r="D90" s="198"/>
      <c r="E90" s="198"/>
      <c r="F90" s="198"/>
      <c r="G90" s="198"/>
      <c r="H90" s="198"/>
      <c r="I90" s="198"/>
      <c r="J90" s="198"/>
      <c r="K90" s="198"/>
      <c r="L90" s="198"/>
      <c r="M90" s="198"/>
      <c r="N90" s="198"/>
      <c r="O90" s="198"/>
      <c r="P90" s="198"/>
      <c r="Q90" s="198"/>
      <c r="R90" s="198"/>
      <c r="S90" s="198"/>
      <c r="T90" s="198"/>
      <c r="U90" s="197" t="s">
        <v>473</v>
      </c>
      <c r="V90" s="197"/>
      <c r="W90" s="197"/>
      <c r="X90" s="197"/>
      <c r="Y90" s="197"/>
      <c r="Z90" s="197"/>
      <c r="AA90" s="197"/>
      <c r="AB90" s="197"/>
      <c r="AC90" s="197"/>
    </row>
    <row r="91" spans="1:40">
      <c r="A91" s="194">
        <v>2</v>
      </c>
      <c r="B91" s="198" t="s">
        <v>465</v>
      </c>
      <c r="C91" s="198"/>
      <c r="D91" s="198"/>
      <c r="E91" s="198"/>
      <c r="F91" s="198"/>
      <c r="G91" s="198"/>
      <c r="H91" s="198"/>
      <c r="I91" s="198"/>
      <c r="J91" s="198"/>
      <c r="K91" s="198"/>
      <c r="L91" s="198"/>
      <c r="M91" s="198"/>
      <c r="N91" s="198"/>
      <c r="O91" s="198"/>
      <c r="P91" s="198"/>
      <c r="Q91" s="198"/>
      <c r="R91" s="198"/>
      <c r="S91" s="198"/>
      <c r="T91" s="198"/>
      <c r="U91" s="197" t="s">
        <v>474</v>
      </c>
      <c r="V91" s="197"/>
      <c r="W91" s="197"/>
      <c r="X91" s="197"/>
      <c r="Y91" s="197"/>
      <c r="Z91" s="197"/>
      <c r="AA91" s="197"/>
      <c r="AB91" s="197"/>
      <c r="AC91" s="197"/>
    </row>
    <row r="92" spans="1:40">
      <c r="A92" s="194">
        <v>3</v>
      </c>
      <c r="B92" s="198" t="s">
        <v>466</v>
      </c>
      <c r="C92" s="198"/>
      <c r="D92" s="198"/>
      <c r="E92" s="198"/>
      <c r="F92" s="198"/>
      <c r="G92" s="198"/>
      <c r="H92" s="198"/>
      <c r="I92" s="198"/>
      <c r="J92" s="198"/>
      <c r="K92" s="198"/>
      <c r="L92" s="198"/>
      <c r="M92" s="198"/>
      <c r="N92" s="198"/>
      <c r="O92" s="198"/>
      <c r="P92" s="198"/>
      <c r="Q92" s="198"/>
      <c r="R92" s="198"/>
      <c r="S92" s="198"/>
      <c r="T92" s="198"/>
      <c r="U92" s="197" t="s">
        <v>475</v>
      </c>
      <c r="V92" s="197"/>
      <c r="W92" s="197"/>
      <c r="X92" s="197"/>
      <c r="Y92" s="197"/>
      <c r="Z92" s="197"/>
      <c r="AA92" s="197"/>
      <c r="AB92" s="197"/>
      <c r="AC92" s="197"/>
    </row>
    <row r="93" spans="1:40">
      <c r="A93" s="194">
        <v>4</v>
      </c>
      <c r="B93" s="198" t="s">
        <v>479</v>
      </c>
      <c r="C93" s="198"/>
      <c r="D93" s="198"/>
      <c r="E93" s="198"/>
      <c r="F93" s="198"/>
      <c r="G93" s="198"/>
      <c r="H93" s="198"/>
      <c r="I93" s="198"/>
      <c r="J93" s="198"/>
      <c r="K93" s="198"/>
      <c r="L93" s="198"/>
      <c r="M93" s="198"/>
      <c r="N93" s="198"/>
      <c r="O93" s="198"/>
      <c r="P93" s="198"/>
      <c r="Q93" s="198"/>
      <c r="R93" s="198"/>
      <c r="S93" s="198"/>
      <c r="T93" s="198"/>
      <c r="U93" s="197" t="s">
        <v>467</v>
      </c>
      <c r="V93" s="197"/>
      <c r="W93" s="197"/>
      <c r="X93" s="197"/>
      <c r="Y93" s="197"/>
      <c r="Z93" s="197"/>
      <c r="AA93" s="197"/>
      <c r="AB93" s="197"/>
      <c r="AC93" s="197"/>
    </row>
    <row r="94" spans="1:40">
      <c r="A94" s="194">
        <v>5</v>
      </c>
      <c r="B94" s="198" t="s">
        <v>468</v>
      </c>
      <c r="C94" s="198"/>
      <c r="D94" s="198"/>
      <c r="E94" s="198"/>
      <c r="F94" s="198"/>
      <c r="G94" s="198"/>
      <c r="H94" s="198"/>
      <c r="I94" s="198"/>
      <c r="J94" s="198"/>
      <c r="K94" s="198"/>
      <c r="L94" s="198"/>
      <c r="M94" s="198"/>
      <c r="N94" s="198"/>
      <c r="O94" s="198"/>
      <c r="P94" s="198"/>
      <c r="Q94" s="198"/>
      <c r="R94" s="198"/>
      <c r="S94" s="198"/>
      <c r="T94" s="198"/>
      <c r="U94" s="197" t="s">
        <v>469</v>
      </c>
      <c r="V94" s="197"/>
      <c r="W94" s="197"/>
      <c r="X94" s="197"/>
      <c r="Y94" s="197"/>
      <c r="Z94" s="197"/>
      <c r="AA94" s="197"/>
      <c r="AB94" s="197"/>
      <c r="AC94" s="197"/>
    </row>
    <row r="95" spans="1:40">
      <c r="A95" s="194">
        <v>6</v>
      </c>
      <c r="B95" s="198" t="s">
        <v>470</v>
      </c>
      <c r="C95" s="198"/>
      <c r="D95" s="198"/>
      <c r="E95" s="198"/>
      <c r="F95" s="198"/>
      <c r="G95" s="198"/>
      <c r="H95" s="198"/>
      <c r="I95" s="198"/>
      <c r="J95" s="198"/>
      <c r="K95" s="198"/>
      <c r="L95" s="198"/>
      <c r="M95" s="198"/>
      <c r="N95" s="198"/>
      <c r="O95" s="198"/>
      <c r="P95" s="198"/>
      <c r="Q95" s="198"/>
      <c r="R95" s="198"/>
      <c r="S95" s="198"/>
      <c r="T95" s="198"/>
      <c r="U95" s="197" t="s">
        <v>476</v>
      </c>
      <c r="V95" s="197"/>
      <c r="W95" s="197"/>
      <c r="X95" s="197"/>
      <c r="Y95" s="197"/>
      <c r="Z95" s="197"/>
      <c r="AA95" s="197"/>
      <c r="AB95" s="197"/>
      <c r="AC95" s="197"/>
    </row>
    <row r="96" spans="1:40">
      <c r="A96" s="194">
        <v>7</v>
      </c>
      <c r="B96" s="198" t="s">
        <v>471</v>
      </c>
      <c r="C96" s="198"/>
      <c r="D96" s="198"/>
      <c r="E96" s="198"/>
      <c r="F96" s="198"/>
      <c r="G96" s="198"/>
      <c r="H96" s="198"/>
      <c r="I96" s="198"/>
      <c r="J96" s="198"/>
      <c r="K96" s="198"/>
      <c r="L96" s="198"/>
      <c r="M96" s="198"/>
      <c r="N96" s="198"/>
      <c r="O96" s="198"/>
      <c r="P96" s="198"/>
      <c r="Q96" s="198"/>
      <c r="R96" s="198"/>
      <c r="S96" s="198"/>
      <c r="T96" s="198"/>
      <c r="U96" s="197" t="s">
        <v>477</v>
      </c>
      <c r="V96" s="197"/>
      <c r="W96" s="197"/>
      <c r="X96" s="197"/>
      <c r="Y96" s="197"/>
      <c r="Z96" s="197"/>
      <c r="AA96" s="197"/>
      <c r="AB96" s="197"/>
      <c r="AC96" s="197"/>
    </row>
    <row r="97" spans="1:29">
      <c r="A97" s="194">
        <v>8</v>
      </c>
      <c r="B97" s="198" t="s">
        <v>472</v>
      </c>
      <c r="C97" s="198"/>
      <c r="D97" s="198"/>
      <c r="E97" s="198"/>
      <c r="F97" s="198"/>
      <c r="G97" s="198"/>
      <c r="H97" s="198"/>
      <c r="I97" s="198"/>
      <c r="J97" s="198"/>
      <c r="K97" s="198"/>
      <c r="L97" s="198"/>
      <c r="M97" s="198"/>
      <c r="N97" s="198"/>
      <c r="O97" s="198"/>
      <c r="P97" s="198"/>
      <c r="Q97" s="198"/>
      <c r="R97" s="198"/>
      <c r="S97" s="198"/>
      <c r="T97" s="198"/>
      <c r="U97" s="197" t="s">
        <v>478</v>
      </c>
      <c r="V97" s="197"/>
      <c r="W97" s="197"/>
      <c r="X97" s="197"/>
      <c r="Y97" s="197"/>
      <c r="Z97" s="197"/>
      <c r="AA97" s="197"/>
      <c r="AB97" s="197"/>
      <c r="AC97" s="197"/>
    </row>
  </sheetData>
  <mergeCells count="124">
    <mergeCell ref="C28:C31"/>
    <mergeCell ref="D28:D30"/>
    <mergeCell ref="E28:E29"/>
    <mergeCell ref="E30:F30"/>
    <mergeCell ref="D31:F31"/>
    <mergeCell ref="G1:AK1"/>
    <mergeCell ref="A15:AK15"/>
    <mergeCell ref="A16:B16"/>
    <mergeCell ref="C16:F16"/>
    <mergeCell ref="G16:AK16"/>
    <mergeCell ref="A17:B17"/>
    <mergeCell ref="A22:AK22"/>
    <mergeCell ref="A23:A26"/>
    <mergeCell ref="B23:B26"/>
    <mergeCell ref="C23:C26"/>
    <mergeCell ref="D23:D25"/>
    <mergeCell ref="E23:E24"/>
    <mergeCell ref="E25:F25"/>
    <mergeCell ref="D26:F26"/>
    <mergeCell ref="A18:A21"/>
    <mergeCell ref="B18:B21"/>
    <mergeCell ref="C18:C21"/>
    <mergeCell ref="D18:D20"/>
    <mergeCell ref="E18:E19"/>
    <mergeCell ref="E20:F20"/>
    <mergeCell ref="D21:F21"/>
    <mergeCell ref="A37:AK37"/>
    <mergeCell ref="A38:A41"/>
    <mergeCell ref="B38:B41"/>
    <mergeCell ref="C38:C41"/>
    <mergeCell ref="D38:D40"/>
    <mergeCell ref="E38:E39"/>
    <mergeCell ref="E40:F40"/>
    <mergeCell ref="D41:F41"/>
    <mergeCell ref="A32:AK32"/>
    <mergeCell ref="A33:A36"/>
    <mergeCell ref="B33:B36"/>
    <mergeCell ref="C33:C36"/>
    <mergeCell ref="D33:D35"/>
    <mergeCell ref="E33:E34"/>
    <mergeCell ref="E35:F35"/>
    <mergeCell ref="D36:F36"/>
    <mergeCell ref="A27:AK27"/>
    <mergeCell ref="A28:A31"/>
    <mergeCell ref="B28:B31"/>
    <mergeCell ref="A47:AK47"/>
    <mergeCell ref="A48:A51"/>
    <mergeCell ref="B48:B51"/>
    <mergeCell ref="C48:C51"/>
    <mergeCell ref="D48:D50"/>
    <mergeCell ref="E48:E49"/>
    <mergeCell ref="E50:F50"/>
    <mergeCell ref="D51:F51"/>
    <mergeCell ref="A42:AK42"/>
    <mergeCell ref="A43:A46"/>
    <mergeCell ref="B43:B46"/>
    <mergeCell ref="C43:C46"/>
    <mergeCell ref="D43:D45"/>
    <mergeCell ref="E43:E44"/>
    <mergeCell ref="E45:F45"/>
    <mergeCell ref="D46:F46"/>
    <mergeCell ref="A57:AK57"/>
    <mergeCell ref="A58:A61"/>
    <mergeCell ref="B58:B61"/>
    <mergeCell ref="C58:C61"/>
    <mergeCell ref="D58:D60"/>
    <mergeCell ref="E58:E59"/>
    <mergeCell ref="E60:F60"/>
    <mergeCell ref="D61:F61"/>
    <mergeCell ref="A52:AK52"/>
    <mergeCell ref="A53:A56"/>
    <mergeCell ref="B53:B56"/>
    <mergeCell ref="C53:C56"/>
    <mergeCell ref="D53:D55"/>
    <mergeCell ref="E53:E54"/>
    <mergeCell ref="E55:F55"/>
    <mergeCell ref="D56:F56"/>
    <mergeCell ref="A67:AK67"/>
    <mergeCell ref="A68:A71"/>
    <mergeCell ref="B68:B71"/>
    <mergeCell ref="C68:C71"/>
    <mergeCell ref="D68:D70"/>
    <mergeCell ref="E68:E69"/>
    <mergeCell ref="E70:F70"/>
    <mergeCell ref="D71:F71"/>
    <mergeCell ref="A62:AK62"/>
    <mergeCell ref="A63:A66"/>
    <mergeCell ref="B63:B66"/>
    <mergeCell ref="C63:C66"/>
    <mergeCell ref="D63:D65"/>
    <mergeCell ref="E63:E64"/>
    <mergeCell ref="E65:F65"/>
    <mergeCell ref="D66:F66"/>
    <mergeCell ref="U89:AC89"/>
    <mergeCell ref="U90:AC90"/>
    <mergeCell ref="U91:AC91"/>
    <mergeCell ref="U92:AC92"/>
    <mergeCell ref="U93:AC93"/>
    <mergeCell ref="B89:T89"/>
    <mergeCell ref="A72:AK72"/>
    <mergeCell ref="A73:A76"/>
    <mergeCell ref="B73:B76"/>
    <mergeCell ref="C73:C76"/>
    <mergeCell ref="D73:D75"/>
    <mergeCell ref="E73:E74"/>
    <mergeCell ref="E75:F75"/>
    <mergeCell ref="D76:F76"/>
    <mergeCell ref="A84:T84"/>
    <mergeCell ref="A85:M85"/>
    <mergeCell ref="A86:T86"/>
    <mergeCell ref="A87:Z87"/>
    <mergeCell ref="A88:AC88"/>
    <mergeCell ref="U94:AC94"/>
    <mergeCell ref="U95:AC95"/>
    <mergeCell ref="U96:AC96"/>
    <mergeCell ref="U97:AC97"/>
    <mergeCell ref="B90:T90"/>
    <mergeCell ref="B91:T91"/>
    <mergeCell ref="B92:T92"/>
    <mergeCell ref="B93:T93"/>
    <mergeCell ref="B94:T94"/>
    <mergeCell ref="B95:T95"/>
    <mergeCell ref="B96:T96"/>
    <mergeCell ref="B97:T97"/>
  </mergeCells>
  <conditionalFormatting sqref="G16 G3:AK14">
    <cfRule type="cellIs" dxfId="3" priority="1" stopIfTrue="1" operator="equal">
      <formula>4</formula>
    </cfRule>
    <cfRule type="cellIs" dxfId="2" priority="2" stopIfTrue="1" operator="equal">
      <formula>3</formula>
    </cfRule>
    <cfRule type="cellIs" dxfId="1" priority="3" stopIfTrue="1" operator="equal">
      <formula>2</formula>
    </cfRule>
    <cfRule type="cellIs" dxfId="0" priority="4" stopIfTrue="1" operator="equal">
      <formula>1</formula>
    </cfRule>
  </conditionalFormatting>
  <dataValidations count="1">
    <dataValidation type="list" allowBlank="1" showInputMessage="1" showErrorMessage="1" sqref="A3">
      <formula1>$G$17:$J$17</formula1>
    </dataValidation>
  </dataValidations>
  <pageMargins left="0.70866141732283472" right="0.70866141732283472" top="0.74803149606299213" bottom="0.74803149606299213" header="0.31496062992125984" footer="0.31496062992125984"/>
  <pageSetup paperSize="8" orientation="landscape" r:id="rId1"/>
  <rowBreaks count="1" manualBreakCount="1">
    <brk id="81" max="36" man="1"/>
  </rowBreaks>
  <colBreaks count="1" manualBreakCount="1">
    <brk id="3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 enableFormatConditionsCalculation="0">
    <tabColor indexed="47"/>
  </sheetPr>
  <dimension ref="A1:GV175"/>
  <sheetViews>
    <sheetView zoomScaleNormal="100" zoomScaleSheetLayoutView="100" workbookViewId="0">
      <selection sqref="A1:I1"/>
    </sheetView>
  </sheetViews>
  <sheetFormatPr defaultColWidth="9.125" defaultRowHeight="13.5"/>
  <cols>
    <col min="1" max="1" width="18.875" style="21" bestFit="1" customWidth="1"/>
    <col min="2" max="2" width="20.375" style="21" bestFit="1" customWidth="1"/>
    <col min="3" max="3" width="19.125" style="21" bestFit="1" customWidth="1"/>
    <col min="4" max="4" width="62" style="21" bestFit="1" customWidth="1"/>
    <col min="5" max="5" width="6.875" style="21" bestFit="1" customWidth="1"/>
    <col min="6" max="6" width="16.375" style="21" customWidth="1"/>
    <col min="7" max="7" width="26.75" style="21" hidden="1" customWidth="1"/>
    <col min="8" max="8" width="18.875" style="21" hidden="1" customWidth="1"/>
    <col min="9" max="9" width="54.625" style="21" customWidth="1"/>
    <col min="10" max="10" width="6" style="21" hidden="1" customWidth="1"/>
    <col min="11" max="11" width="23.875" style="21" hidden="1" customWidth="1"/>
    <col min="12" max="12" width="6" style="21" hidden="1" customWidth="1"/>
    <col min="13" max="13" width="25.875" style="21" hidden="1" customWidth="1"/>
    <col min="14" max="32" width="9.125" style="22"/>
    <col min="33" max="33" width="9.125" style="21"/>
    <col min="34" max="204" width="9.125" style="32"/>
    <col min="205" max="16384" width="9.125" style="21"/>
  </cols>
  <sheetData>
    <row r="1" spans="1:204" ht="20.9">
      <c r="A1" s="253" t="s">
        <v>277</v>
      </c>
      <c r="B1" s="253"/>
      <c r="C1" s="253"/>
      <c r="D1" s="253"/>
      <c r="E1" s="253"/>
      <c r="F1" s="253"/>
      <c r="G1" s="253"/>
      <c r="H1" s="253"/>
      <c r="I1" s="253"/>
    </row>
    <row r="2" spans="1:204" ht="20.9">
      <c r="A2" s="260" t="s">
        <v>2</v>
      </c>
      <c r="B2" s="261"/>
      <c r="C2" s="261"/>
      <c r="D2" s="261"/>
      <c r="E2" s="261"/>
      <c r="F2" s="261"/>
      <c r="G2" s="261"/>
      <c r="H2" s="261"/>
      <c r="I2" s="262"/>
      <c r="J2" s="251" t="s">
        <v>264</v>
      </c>
      <c r="K2" s="252"/>
      <c r="L2" s="251" t="s">
        <v>265</v>
      </c>
      <c r="M2" s="252"/>
    </row>
    <row r="3" spans="1:204" ht="32.299999999999997">
      <c r="A3" s="54" t="s">
        <v>29</v>
      </c>
      <c r="B3" s="54" t="s">
        <v>3</v>
      </c>
      <c r="C3" s="54" t="s">
        <v>0</v>
      </c>
      <c r="D3" s="54" t="s">
        <v>148</v>
      </c>
      <c r="E3" s="54" t="s">
        <v>23</v>
      </c>
      <c r="F3" s="54" t="s">
        <v>1</v>
      </c>
      <c r="G3" s="54" t="s">
        <v>20</v>
      </c>
      <c r="H3" s="54" t="s">
        <v>21</v>
      </c>
      <c r="I3" s="54" t="s">
        <v>19</v>
      </c>
      <c r="J3" s="15" t="s">
        <v>266</v>
      </c>
      <c r="K3" s="15" t="s">
        <v>267</v>
      </c>
      <c r="L3" s="15" t="s">
        <v>266</v>
      </c>
      <c r="M3" s="15" t="s">
        <v>268</v>
      </c>
    </row>
    <row r="4" spans="1:204" s="25" customFormat="1" ht="12.8" customHeight="1">
      <c r="A4" s="17" t="s">
        <v>28</v>
      </c>
      <c r="B4" s="55" t="s">
        <v>308</v>
      </c>
      <c r="C4" s="17" t="s">
        <v>149</v>
      </c>
      <c r="D4" s="17" t="s">
        <v>150</v>
      </c>
      <c r="E4" s="23" t="s">
        <v>25</v>
      </c>
      <c r="F4" s="23"/>
      <c r="G4" s="23"/>
      <c r="H4" s="23"/>
      <c r="I4" s="17" t="s">
        <v>221</v>
      </c>
      <c r="J4" s="24"/>
      <c r="K4" s="24"/>
      <c r="L4" s="24"/>
      <c r="M4" s="24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1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2"/>
      <c r="ES4" s="32"/>
      <c r="ET4" s="32"/>
      <c r="EU4" s="32"/>
      <c r="EV4" s="32"/>
      <c r="EW4" s="32"/>
      <c r="EX4" s="32"/>
      <c r="EY4" s="32"/>
      <c r="EZ4" s="32"/>
      <c r="FA4" s="32"/>
      <c r="FB4" s="32"/>
      <c r="FC4" s="32"/>
      <c r="FD4" s="32"/>
      <c r="FE4" s="32"/>
      <c r="FF4" s="32"/>
      <c r="FG4" s="32"/>
      <c r="FH4" s="32"/>
      <c r="FI4" s="32"/>
      <c r="FJ4" s="32"/>
      <c r="FK4" s="32"/>
      <c r="FL4" s="32"/>
      <c r="FM4" s="32"/>
      <c r="FN4" s="32"/>
      <c r="FO4" s="32"/>
      <c r="FP4" s="32"/>
      <c r="FQ4" s="32"/>
      <c r="FR4" s="32"/>
      <c r="FS4" s="32"/>
      <c r="FT4" s="32"/>
      <c r="FU4" s="32"/>
      <c r="FV4" s="32"/>
      <c r="FW4" s="32"/>
      <c r="FX4" s="32"/>
      <c r="FY4" s="32"/>
      <c r="FZ4" s="32"/>
      <c r="GA4" s="32"/>
      <c r="GB4" s="32"/>
      <c r="GC4" s="32"/>
      <c r="GD4" s="32"/>
      <c r="GE4" s="32"/>
      <c r="GF4" s="32"/>
      <c r="GG4" s="32"/>
      <c r="GH4" s="32"/>
      <c r="GI4" s="32"/>
      <c r="GJ4" s="32"/>
      <c r="GK4" s="32"/>
      <c r="GL4" s="32"/>
      <c r="GM4" s="32"/>
      <c r="GN4" s="32"/>
      <c r="GO4" s="32"/>
      <c r="GP4" s="32"/>
      <c r="GQ4" s="32"/>
      <c r="GR4" s="32"/>
      <c r="GS4" s="32"/>
      <c r="GT4" s="32"/>
      <c r="GU4" s="32"/>
      <c r="GV4" s="32"/>
    </row>
    <row r="5" spans="1:204" s="25" customFormat="1">
      <c r="A5" s="17" t="s">
        <v>28</v>
      </c>
      <c r="B5" s="17" t="s">
        <v>309</v>
      </c>
      <c r="C5" s="17" t="s">
        <v>150</v>
      </c>
      <c r="D5" s="17" t="s">
        <v>151</v>
      </c>
      <c r="E5" s="23" t="s">
        <v>25</v>
      </c>
      <c r="F5" s="23">
        <v>10</v>
      </c>
      <c r="G5" s="23"/>
      <c r="H5" s="23"/>
      <c r="I5" s="17" t="s">
        <v>222</v>
      </c>
      <c r="J5" s="24"/>
      <c r="K5" s="24"/>
      <c r="L5" s="24"/>
      <c r="M5" s="24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1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/>
      <c r="FJ5" s="32"/>
      <c r="FK5" s="32"/>
      <c r="FL5" s="32"/>
      <c r="FM5" s="32"/>
      <c r="FN5" s="32"/>
      <c r="FO5" s="32"/>
      <c r="FP5" s="32"/>
      <c r="FQ5" s="32"/>
      <c r="FR5" s="32"/>
      <c r="FS5" s="32"/>
      <c r="FT5" s="32"/>
      <c r="FU5" s="32"/>
      <c r="FV5" s="32"/>
      <c r="FW5" s="32"/>
      <c r="FX5" s="32"/>
      <c r="FY5" s="32"/>
      <c r="FZ5" s="32"/>
      <c r="GA5" s="32"/>
      <c r="GB5" s="32"/>
      <c r="GC5" s="32"/>
      <c r="GD5" s="32"/>
      <c r="GE5" s="32"/>
      <c r="GF5" s="32"/>
      <c r="GG5" s="32"/>
      <c r="GH5" s="32"/>
      <c r="GI5" s="32"/>
      <c r="GJ5" s="32"/>
      <c r="GK5" s="32"/>
      <c r="GL5" s="32"/>
      <c r="GM5" s="32"/>
      <c r="GN5" s="32"/>
      <c r="GO5" s="32"/>
      <c r="GP5" s="32"/>
      <c r="GQ5" s="32"/>
      <c r="GR5" s="32"/>
      <c r="GS5" s="32"/>
      <c r="GT5" s="32"/>
      <c r="GU5" s="32"/>
      <c r="GV5" s="32"/>
    </row>
    <row r="6" spans="1:204" s="25" customFormat="1" ht="26.95">
      <c r="A6" s="17" t="s">
        <v>28</v>
      </c>
      <c r="B6" s="55" t="s">
        <v>310</v>
      </c>
      <c r="C6" s="17" t="s">
        <v>152</v>
      </c>
      <c r="D6" s="17" t="s">
        <v>220</v>
      </c>
      <c r="E6" s="23" t="s">
        <v>25</v>
      </c>
      <c r="F6" s="23">
        <v>5</v>
      </c>
      <c r="G6" s="23"/>
      <c r="H6" s="23"/>
      <c r="I6" s="17" t="s">
        <v>255</v>
      </c>
      <c r="J6" s="24"/>
      <c r="K6" s="24"/>
      <c r="L6" s="24"/>
      <c r="M6" s="24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1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32"/>
      <c r="DS6" s="32"/>
      <c r="DT6" s="32"/>
      <c r="DU6" s="32"/>
      <c r="DV6" s="32"/>
      <c r="DW6" s="32"/>
      <c r="DX6" s="32"/>
      <c r="DY6" s="32"/>
      <c r="DZ6" s="32"/>
      <c r="EA6" s="32"/>
      <c r="EB6" s="32"/>
      <c r="EC6" s="32"/>
      <c r="ED6" s="32"/>
      <c r="EE6" s="32"/>
      <c r="EF6" s="32"/>
      <c r="EG6" s="32"/>
      <c r="EH6" s="32"/>
      <c r="EI6" s="32"/>
      <c r="EJ6" s="32"/>
      <c r="EK6" s="32"/>
      <c r="EL6" s="32"/>
      <c r="EM6" s="32"/>
      <c r="EN6" s="32"/>
      <c r="EO6" s="32"/>
      <c r="EP6" s="32"/>
      <c r="EQ6" s="32"/>
      <c r="ER6" s="32"/>
      <c r="ES6" s="32"/>
      <c r="ET6" s="32"/>
      <c r="EU6" s="32"/>
      <c r="EV6" s="32"/>
      <c r="EW6" s="32"/>
      <c r="EX6" s="32"/>
      <c r="EY6" s="32"/>
      <c r="EZ6" s="32"/>
      <c r="FA6" s="32"/>
      <c r="FB6" s="32"/>
      <c r="FC6" s="32"/>
      <c r="FD6" s="32"/>
      <c r="FE6" s="32"/>
      <c r="FF6" s="32"/>
      <c r="FG6" s="32"/>
      <c r="FH6" s="32"/>
      <c r="FI6" s="32"/>
      <c r="FJ6" s="32"/>
      <c r="FK6" s="32"/>
      <c r="FL6" s="32"/>
      <c r="FM6" s="32"/>
      <c r="FN6" s="32"/>
      <c r="FO6" s="32"/>
      <c r="FP6" s="32"/>
      <c r="FQ6" s="32"/>
      <c r="FR6" s="32"/>
      <c r="FS6" s="32"/>
      <c r="FT6" s="32"/>
      <c r="FU6" s="32"/>
      <c r="FV6" s="32"/>
      <c r="FW6" s="32"/>
      <c r="FX6" s="32"/>
      <c r="FY6" s="32"/>
      <c r="FZ6" s="32"/>
      <c r="GA6" s="32"/>
      <c r="GB6" s="32"/>
      <c r="GC6" s="32"/>
      <c r="GD6" s="32"/>
      <c r="GE6" s="32"/>
      <c r="GF6" s="32"/>
      <c r="GG6" s="32"/>
      <c r="GH6" s="32"/>
      <c r="GI6" s="32"/>
      <c r="GJ6" s="32"/>
      <c r="GK6" s="32"/>
      <c r="GL6" s="32"/>
      <c r="GM6" s="32"/>
      <c r="GN6" s="32"/>
      <c r="GO6" s="32"/>
      <c r="GP6" s="32"/>
      <c r="GQ6" s="32"/>
      <c r="GR6" s="32"/>
      <c r="GS6" s="32"/>
      <c r="GT6" s="32"/>
      <c r="GU6" s="32"/>
      <c r="GV6" s="32"/>
    </row>
    <row r="7" spans="1:204" s="25" customFormat="1" ht="26.95">
      <c r="A7" s="17" t="s">
        <v>28</v>
      </c>
      <c r="B7" s="55" t="s">
        <v>311</v>
      </c>
      <c r="C7" s="17" t="s">
        <v>223</v>
      </c>
      <c r="D7" s="17" t="s">
        <v>55</v>
      </c>
      <c r="E7" s="23" t="s">
        <v>25</v>
      </c>
      <c r="F7" s="23"/>
      <c r="G7" s="23"/>
      <c r="H7" s="23"/>
      <c r="I7" s="17" t="s">
        <v>256</v>
      </c>
      <c r="J7" s="24"/>
      <c r="K7" s="24"/>
      <c r="L7" s="24"/>
      <c r="M7" s="24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1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/>
      <c r="EG7" s="32"/>
      <c r="EH7" s="32"/>
      <c r="EI7" s="32"/>
      <c r="EJ7" s="32"/>
      <c r="EK7" s="32"/>
      <c r="EL7" s="32"/>
      <c r="EM7" s="32"/>
      <c r="EN7" s="32"/>
      <c r="EO7" s="32"/>
      <c r="EP7" s="32"/>
      <c r="EQ7" s="32"/>
      <c r="ER7" s="32"/>
      <c r="ES7" s="32"/>
      <c r="ET7" s="32"/>
      <c r="EU7" s="32"/>
      <c r="EV7" s="32"/>
      <c r="EW7" s="32"/>
      <c r="EX7" s="32"/>
      <c r="EY7" s="32"/>
      <c r="EZ7" s="32"/>
      <c r="FA7" s="32"/>
      <c r="FB7" s="32"/>
      <c r="FC7" s="32"/>
      <c r="FD7" s="32"/>
      <c r="FE7" s="32"/>
      <c r="FF7" s="32"/>
      <c r="FG7" s="32"/>
      <c r="FH7" s="32"/>
      <c r="FI7" s="32"/>
      <c r="FJ7" s="32"/>
      <c r="FK7" s="32"/>
      <c r="FL7" s="32"/>
      <c r="FM7" s="32"/>
      <c r="FN7" s="32"/>
      <c r="FO7" s="32"/>
      <c r="FP7" s="32"/>
      <c r="FQ7" s="32"/>
      <c r="FR7" s="32"/>
      <c r="FS7" s="32"/>
      <c r="FT7" s="32"/>
      <c r="FU7" s="32"/>
      <c r="FV7" s="32"/>
      <c r="FW7" s="32"/>
      <c r="FX7" s="32"/>
      <c r="FY7" s="32"/>
      <c r="FZ7" s="32"/>
      <c r="GA7" s="32"/>
      <c r="GB7" s="32"/>
      <c r="GC7" s="32"/>
      <c r="GD7" s="32"/>
      <c r="GE7" s="32"/>
      <c r="GF7" s="32"/>
      <c r="GG7" s="32"/>
      <c r="GH7" s="32"/>
      <c r="GI7" s="32"/>
      <c r="GJ7" s="32"/>
      <c r="GK7" s="32"/>
      <c r="GL7" s="32"/>
      <c r="GM7" s="32"/>
      <c r="GN7" s="32"/>
      <c r="GO7" s="32"/>
      <c r="GP7" s="32"/>
      <c r="GQ7" s="32"/>
      <c r="GR7" s="32"/>
      <c r="GS7" s="32"/>
      <c r="GT7" s="32"/>
      <c r="GU7" s="32"/>
      <c r="GV7" s="32"/>
    </row>
    <row r="8" spans="1:204" ht="26.95">
      <c r="A8" s="17" t="s">
        <v>28</v>
      </c>
      <c r="B8" s="55" t="s">
        <v>312</v>
      </c>
      <c r="C8" s="17" t="s">
        <v>10</v>
      </c>
      <c r="D8" s="17" t="s">
        <v>56</v>
      </c>
      <c r="E8" s="23" t="s">
        <v>25</v>
      </c>
      <c r="F8" s="23">
        <v>30</v>
      </c>
      <c r="G8" s="23"/>
      <c r="H8" s="23"/>
      <c r="I8" s="17" t="s">
        <v>257</v>
      </c>
      <c r="J8" s="24"/>
      <c r="K8" s="24"/>
      <c r="L8" s="24"/>
      <c r="M8" s="24"/>
    </row>
    <row r="9" spans="1:204" s="22" customFormat="1">
      <c r="A9" s="17"/>
      <c r="B9" s="17" t="s">
        <v>305</v>
      </c>
      <c r="C9" s="17" t="s">
        <v>340</v>
      </c>
      <c r="D9" s="17" t="s">
        <v>341</v>
      </c>
      <c r="E9" s="23" t="s">
        <v>94</v>
      </c>
      <c r="F9" s="23">
        <v>15</v>
      </c>
      <c r="G9" s="23"/>
      <c r="H9" s="23"/>
      <c r="I9" s="64"/>
      <c r="J9" s="16"/>
      <c r="K9" s="16"/>
      <c r="L9" s="16"/>
      <c r="M9" s="16"/>
      <c r="AA9" s="26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  <c r="DP9" s="32"/>
      <c r="DQ9" s="32"/>
      <c r="DR9" s="32"/>
      <c r="DS9" s="32"/>
      <c r="DT9" s="32"/>
      <c r="DU9" s="32"/>
      <c r="DV9" s="32"/>
      <c r="DW9" s="32"/>
      <c r="DX9" s="32"/>
      <c r="DY9" s="32"/>
      <c r="DZ9" s="32"/>
      <c r="EA9" s="32"/>
      <c r="EB9" s="32"/>
      <c r="EC9" s="32"/>
      <c r="ED9" s="32"/>
      <c r="EE9" s="32"/>
      <c r="EF9" s="32"/>
      <c r="EG9" s="32"/>
      <c r="EH9" s="32"/>
      <c r="EI9" s="32"/>
      <c r="EJ9" s="32"/>
      <c r="EK9" s="32"/>
      <c r="EL9" s="32"/>
      <c r="EM9" s="32"/>
      <c r="EN9" s="32"/>
      <c r="EO9" s="32"/>
      <c r="EP9" s="32"/>
      <c r="EQ9" s="32"/>
      <c r="ER9" s="32"/>
      <c r="ES9" s="32"/>
      <c r="ET9" s="32"/>
      <c r="EU9" s="32"/>
      <c r="EV9" s="32"/>
      <c r="EW9" s="32"/>
      <c r="EX9" s="32"/>
      <c r="EY9" s="32"/>
      <c r="EZ9" s="32"/>
      <c r="FA9" s="32"/>
      <c r="FB9" s="32"/>
      <c r="FC9" s="32"/>
      <c r="FD9" s="32"/>
      <c r="FE9" s="32"/>
      <c r="FF9" s="32"/>
      <c r="FG9" s="32"/>
      <c r="FH9" s="32"/>
      <c r="FI9" s="32"/>
      <c r="FJ9" s="32"/>
      <c r="FK9" s="32"/>
      <c r="FL9" s="32"/>
      <c r="FM9" s="32"/>
      <c r="FN9" s="32"/>
      <c r="FO9" s="32"/>
      <c r="FP9" s="32"/>
      <c r="FQ9" s="32"/>
      <c r="FR9" s="32"/>
      <c r="FS9" s="32"/>
      <c r="FT9" s="32"/>
      <c r="FU9" s="32"/>
      <c r="FV9" s="32"/>
      <c r="FW9" s="32"/>
      <c r="FX9" s="32"/>
      <c r="FY9" s="32"/>
      <c r="FZ9" s="32"/>
      <c r="GA9" s="32"/>
      <c r="GB9" s="32"/>
      <c r="GC9" s="32"/>
      <c r="GD9" s="32"/>
      <c r="GE9" s="32"/>
      <c r="GF9" s="32"/>
      <c r="GG9" s="32"/>
      <c r="GH9" s="32"/>
      <c r="GI9" s="32"/>
      <c r="GJ9" s="32"/>
      <c r="GK9" s="32"/>
      <c r="GL9" s="32"/>
      <c r="GM9" s="32"/>
      <c r="GN9" s="32"/>
      <c r="GO9" s="32"/>
      <c r="GP9" s="32"/>
      <c r="GQ9" s="32"/>
      <c r="GR9" s="32"/>
      <c r="GS9" s="32"/>
      <c r="GT9" s="32"/>
      <c r="GU9" s="32"/>
      <c r="GV9" s="32"/>
    </row>
    <row r="10" spans="1:204" s="22" customFormat="1">
      <c r="A10" s="17" t="s">
        <v>28</v>
      </c>
      <c r="B10" s="17" t="s">
        <v>313</v>
      </c>
      <c r="C10" s="17" t="s">
        <v>153</v>
      </c>
      <c r="D10" s="17" t="s">
        <v>224</v>
      </c>
      <c r="E10" s="23" t="s">
        <v>26</v>
      </c>
      <c r="F10" s="23">
        <v>20</v>
      </c>
      <c r="G10" s="23"/>
      <c r="H10" s="23"/>
      <c r="I10" s="17"/>
      <c r="J10" s="16"/>
      <c r="K10" s="16"/>
      <c r="L10" s="16"/>
      <c r="M10" s="16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2"/>
      <c r="DX10" s="32"/>
      <c r="DY10" s="32"/>
      <c r="DZ10" s="32"/>
      <c r="EA10" s="32"/>
      <c r="EB10" s="32"/>
      <c r="EC10" s="32"/>
      <c r="ED10" s="32"/>
      <c r="EE10" s="32"/>
      <c r="EF10" s="32"/>
      <c r="EG10" s="32"/>
      <c r="EH10" s="32"/>
      <c r="EI10" s="32"/>
      <c r="EJ10" s="32"/>
      <c r="EK10" s="32"/>
      <c r="EL10" s="32"/>
      <c r="EM10" s="32"/>
      <c r="EN10" s="32"/>
      <c r="EO10" s="32"/>
      <c r="EP10" s="32"/>
      <c r="EQ10" s="32"/>
      <c r="ER10" s="32"/>
      <c r="ES10" s="32"/>
      <c r="ET10" s="32"/>
      <c r="EU10" s="32"/>
      <c r="EV10" s="32"/>
      <c r="EW10" s="32"/>
      <c r="EX10" s="32"/>
      <c r="EY10" s="32"/>
      <c r="EZ10" s="32"/>
      <c r="FA10" s="32"/>
      <c r="FB10" s="32"/>
      <c r="FC10" s="32"/>
      <c r="FD10" s="32"/>
      <c r="FE10" s="32"/>
      <c r="FF10" s="32"/>
      <c r="FG10" s="32"/>
      <c r="FH10" s="32"/>
      <c r="FI10" s="32"/>
      <c r="FJ10" s="32"/>
      <c r="FK10" s="32"/>
      <c r="FL10" s="32"/>
      <c r="FM10" s="32"/>
      <c r="FN10" s="32"/>
      <c r="FO10" s="32"/>
      <c r="FP10" s="32"/>
      <c r="FQ10" s="32"/>
      <c r="FR10" s="32"/>
      <c r="FS10" s="32"/>
      <c r="FT10" s="32"/>
      <c r="FU10" s="32"/>
      <c r="FV10" s="32"/>
      <c r="FW10" s="32"/>
      <c r="FX10" s="32"/>
      <c r="FY10" s="32"/>
      <c r="FZ10" s="32"/>
      <c r="GA10" s="32"/>
      <c r="GB10" s="32"/>
      <c r="GC10" s="32"/>
      <c r="GD10" s="32"/>
      <c r="GE10" s="32"/>
      <c r="GF10" s="32"/>
      <c r="GG10" s="32"/>
      <c r="GH10" s="32"/>
      <c r="GI10" s="32"/>
      <c r="GJ10" s="32"/>
      <c r="GK10" s="32"/>
      <c r="GL10" s="32"/>
      <c r="GM10" s="32"/>
      <c r="GN10" s="32"/>
      <c r="GO10" s="32"/>
      <c r="GP10" s="32"/>
      <c r="GQ10" s="32"/>
      <c r="GR10" s="32"/>
      <c r="GS10" s="32"/>
      <c r="GT10" s="32"/>
      <c r="GU10" s="32"/>
      <c r="GV10" s="32"/>
    </row>
    <row r="11" spans="1:204" s="22" customFormat="1">
      <c r="A11" s="17" t="s">
        <v>28</v>
      </c>
      <c r="B11" s="17" t="s">
        <v>314</v>
      </c>
      <c r="C11" s="17" t="s">
        <v>64</v>
      </c>
      <c r="D11" s="17" t="s">
        <v>154</v>
      </c>
      <c r="E11" s="23" t="s">
        <v>24</v>
      </c>
      <c r="F11" s="23">
        <v>5</v>
      </c>
      <c r="G11" s="23"/>
      <c r="H11" s="23"/>
      <c r="I11" s="17" t="s">
        <v>225</v>
      </c>
      <c r="J11" s="16"/>
      <c r="K11" s="16"/>
      <c r="L11" s="16"/>
      <c r="M11" s="16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2"/>
      <c r="EE11" s="32"/>
      <c r="EF11" s="32"/>
      <c r="EG11" s="32"/>
      <c r="EH11" s="32"/>
      <c r="EI11" s="32"/>
      <c r="EJ11" s="32"/>
      <c r="EK11" s="32"/>
      <c r="EL11" s="32"/>
      <c r="EM11" s="32"/>
      <c r="EN11" s="32"/>
      <c r="EO11" s="32"/>
      <c r="EP11" s="32"/>
      <c r="EQ11" s="32"/>
      <c r="ER11" s="32"/>
      <c r="ES11" s="32"/>
      <c r="ET11" s="32"/>
      <c r="EU11" s="32"/>
      <c r="EV11" s="32"/>
      <c r="EW11" s="32"/>
      <c r="EX11" s="32"/>
      <c r="EY11" s="32"/>
      <c r="EZ11" s="32"/>
      <c r="FA11" s="32"/>
      <c r="FB11" s="32"/>
      <c r="FC11" s="32"/>
      <c r="FD11" s="32"/>
      <c r="FE11" s="32"/>
      <c r="FF11" s="32"/>
      <c r="FG11" s="32"/>
      <c r="FH11" s="32"/>
      <c r="FI11" s="32"/>
      <c r="FJ11" s="32"/>
      <c r="FK11" s="32"/>
      <c r="FL11" s="32"/>
      <c r="FM11" s="32"/>
      <c r="FN11" s="32"/>
      <c r="FO11" s="32"/>
      <c r="FP11" s="32"/>
      <c r="FQ11" s="32"/>
      <c r="FR11" s="32"/>
      <c r="FS11" s="32"/>
      <c r="FT11" s="32"/>
      <c r="FU11" s="32"/>
      <c r="FV11" s="32"/>
      <c r="FW11" s="32"/>
      <c r="FX11" s="32"/>
      <c r="FY11" s="32"/>
      <c r="FZ11" s="32"/>
      <c r="GA11" s="32"/>
      <c r="GB11" s="32"/>
      <c r="GC11" s="32"/>
      <c r="GD11" s="32"/>
      <c r="GE11" s="32"/>
      <c r="GF11" s="32"/>
      <c r="GG11" s="32"/>
      <c r="GH11" s="32"/>
      <c r="GI11" s="32"/>
      <c r="GJ11" s="32"/>
      <c r="GK11" s="32"/>
      <c r="GL11" s="32"/>
      <c r="GM11" s="32"/>
      <c r="GN11" s="32"/>
      <c r="GO11" s="32"/>
      <c r="GP11" s="32"/>
      <c r="GQ11" s="32"/>
      <c r="GR11" s="32"/>
      <c r="GS11" s="32"/>
      <c r="GT11" s="32"/>
      <c r="GU11" s="32"/>
      <c r="GV11" s="32"/>
    </row>
    <row r="12" spans="1:204" s="22" customFormat="1">
      <c r="A12" s="17" t="s">
        <v>28</v>
      </c>
      <c r="B12" s="17" t="s">
        <v>315</v>
      </c>
      <c r="C12" s="17" t="s">
        <v>155</v>
      </c>
      <c r="D12" s="17" t="s">
        <v>84</v>
      </c>
      <c r="E12" s="23" t="s">
        <v>73</v>
      </c>
      <c r="F12" s="23">
        <v>10</v>
      </c>
      <c r="G12" s="23"/>
      <c r="H12" s="23"/>
      <c r="I12" s="17"/>
      <c r="J12" s="16"/>
      <c r="K12" s="16"/>
      <c r="L12" s="16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2"/>
      <c r="DB12" s="32"/>
      <c r="DC12" s="32"/>
      <c r="DD12" s="32"/>
      <c r="DE12" s="32"/>
      <c r="DF12" s="32"/>
      <c r="DG12" s="32"/>
      <c r="DH12" s="32"/>
      <c r="DI12" s="32"/>
      <c r="DJ12" s="32"/>
      <c r="DK12" s="32"/>
      <c r="DL12" s="32"/>
      <c r="DM12" s="32"/>
      <c r="DN12" s="32"/>
      <c r="DO12" s="32"/>
      <c r="DP12" s="32"/>
      <c r="DQ12" s="32"/>
      <c r="DR12" s="32"/>
      <c r="DS12" s="32"/>
      <c r="DT12" s="32"/>
      <c r="DU12" s="32"/>
      <c r="DV12" s="32"/>
      <c r="DW12" s="32"/>
      <c r="DX12" s="32"/>
      <c r="DY12" s="32"/>
      <c r="DZ12" s="32"/>
      <c r="EA12" s="32"/>
      <c r="EB12" s="32"/>
      <c r="EC12" s="32"/>
      <c r="ED12" s="32"/>
      <c r="EE12" s="32"/>
      <c r="EF12" s="32"/>
      <c r="EG12" s="32"/>
      <c r="EH12" s="32"/>
      <c r="EI12" s="32"/>
      <c r="EJ12" s="32"/>
      <c r="EK12" s="32"/>
      <c r="EL12" s="32"/>
      <c r="EM12" s="32"/>
      <c r="EN12" s="32"/>
      <c r="EO12" s="32"/>
      <c r="EP12" s="32"/>
      <c r="EQ12" s="32"/>
      <c r="ER12" s="32"/>
      <c r="ES12" s="32"/>
      <c r="ET12" s="32"/>
      <c r="EU12" s="32"/>
      <c r="EV12" s="32"/>
      <c r="EW12" s="32"/>
      <c r="EX12" s="32"/>
      <c r="EY12" s="32"/>
      <c r="EZ12" s="32"/>
      <c r="FA12" s="32"/>
      <c r="FB12" s="32"/>
      <c r="FC12" s="32"/>
      <c r="FD12" s="32"/>
      <c r="FE12" s="32"/>
      <c r="FF12" s="32"/>
      <c r="FG12" s="32"/>
      <c r="FH12" s="32"/>
      <c r="FI12" s="32"/>
      <c r="FJ12" s="32"/>
      <c r="FK12" s="32"/>
      <c r="FL12" s="32"/>
      <c r="FM12" s="32"/>
      <c r="FN12" s="32"/>
      <c r="FO12" s="32"/>
      <c r="FP12" s="32"/>
      <c r="FQ12" s="32"/>
      <c r="FR12" s="32"/>
      <c r="FS12" s="32"/>
      <c r="FT12" s="32"/>
      <c r="FU12" s="32"/>
      <c r="FV12" s="32"/>
      <c r="FW12" s="32"/>
      <c r="FX12" s="32"/>
      <c r="FY12" s="32"/>
      <c r="FZ12" s="32"/>
      <c r="GA12" s="32"/>
      <c r="GB12" s="32"/>
      <c r="GC12" s="32"/>
      <c r="GD12" s="32"/>
      <c r="GE12" s="32"/>
      <c r="GF12" s="32"/>
      <c r="GG12" s="32"/>
      <c r="GH12" s="32"/>
      <c r="GI12" s="32"/>
      <c r="GJ12" s="32"/>
      <c r="GK12" s="32"/>
      <c r="GL12" s="32"/>
      <c r="GM12" s="32"/>
      <c r="GN12" s="32"/>
      <c r="GO12" s="32"/>
      <c r="GP12" s="32"/>
      <c r="GQ12" s="32"/>
      <c r="GR12" s="32"/>
      <c r="GS12" s="32"/>
      <c r="GT12" s="32"/>
      <c r="GU12" s="32"/>
      <c r="GV12" s="32"/>
    </row>
    <row r="13" spans="1:204" s="22" customFormat="1">
      <c r="A13" s="17" t="s">
        <v>28</v>
      </c>
      <c r="B13" s="17" t="s">
        <v>315</v>
      </c>
      <c r="C13" s="17" t="s">
        <v>59</v>
      </c>
      <c r="D13" s="17" t="s">
        <v>156</v>
      </c>
      <c r="E13" s="23" t="s">
        <v>24</v>
      </c>
      <c r="F13" s="23">
        <v>15</v>
      </c>
      <c r="G13" s="23"/>
      <c r="H13" s="23"/>
      <c r="I13" s="17"/>
      <c r="J13" s="16"/>
      <c r="K13" s="16"/>
      <c r="L13" s="16"/>
      <c r="M13" s="16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32"/>
      <c r="CR13" s="32"/>
      <c r="CS13" s="32"/>
      <c r="CT13" s="32"/>
      <c r="CU13" s="32"/>
      <c r="CV13" s="32"/>
      <c r="CW13" s="32"/>
      <c r="CX13" s="32"/>
      <c r="CY13" s="32"/>
      <c r="CZ13" s="32"/>
      <c r="DA13" s="32"/>
      <c r="DB13" s="32"/>
      <c r="DC13" s="32"/>
      <c r="DD13" s="32"/>
      <c r="DE13" s="32"/>
      <c r="DF13" s="32"/>
      <c r="DG13" s="32"/>
      <c r="DH13" s="32"/>
      <c r="DI13" s="32"/>
      <c r="DJ13" s="32"/>
      <c r="DK13" s="32"/>
      <c r="DL13" s="32"/>
      <c r="DM13" s="32"/>
      <c r="DN13" s="32"/>
      <c r="DO13" s="32"/>
      <c r="DP13" s="32"/>
      <c r="DQ13" s="32"/>
      <c r="DR13" s="32"/>
      <c r="DS13" s="32"/>
      <c r="DT13" s="32"/>
      <c r="DU13" s="32"/>
      <c r="DV13" s="32"/>
      <c r="DW13" s="32"/>
      <c r="DX13" s="32"/>
      <c r="DY13" s="32"/>
      <c r="DZ13" s="32"/>
      <c r="EA13" s="32"/>
      <c r="EB13" s="32"/>
      <c r="EC13" s="32"/>
      <c r="ED13" s="32"/>
      <c r="EE13" s="32"/>
      <c r="EF13" s="32"/>
      <c r="EG13" s="32"/>
      <c r="EH13" s="32"/>
      <c r="EI13" s="32"/>
      <c r="EJ13" s="32"/>
      <c r="EK13" s="32"/>
      <c r="EL13" s="32"/>
      <c r="EM13" s="32"/>
      <c r="EN13" s="32"/>
      <c r="EO13" s="32"/>
      <c r="EP13" s="32"/>
      <c r="EQ13" s="32"/>
      <c r="ER13" s="32"/>
      <c r="ES13" s="32"/>
      <c r="ET13" s="32"/>
      <c r="EU13" s="32"/>
      <c r="EV13" s="32"/>
      <c r="EW13" s="32"/>
      <c r="EX13" s="32"/>
      <c r="EY13" s="32"/>
      <c r="EZ13" s="32"/>
      <c r="FA13" s="32"/>
      <c r="FB13" s="32"/>
      <c r="FC13" s="32"/>
      <c r="FD13" s="32"/>
      <c r="FE13" s="32"/>
      <c r="FF13" s="32"/>
      <c r="FG13" s="32"/>
      <c r="FH13" s="32"/>
      <c r="FI13" s="32"/>
      <c r="FJ13" s="32"/>
      <c r="FK13" s="32"/>
      <c r="FL13" s="32"/>
      <c r="FM13" s="32"/>
      <c r="FN13" s="32"/>
      <c r="FO13" s="32"/>
      <c r="FP13" s="32"/>
      <c r="FQ13" s="32"/>
      <c r="FR13" s="32"/>
      <c r="FS13" s="32"/>
      <c r="FT13" s="32"/>
      <c r="FU13" s="32"/>
      <c r="FV13" s="32"/>
      <c r="FW13" s="32"/>
      <c r="FX13" s="32"/>
      <c r="FY13" s="32"/>
      <c r="FZ13" s="32"/>
      <c r="GA13" s="32"/>
      <c r="GB13" s="32"/>
      <c r="GC13" s="32"/>
      <c r="GD13" s="32"/>
      <c r="GE13" s="32"/>
      <c r="GF13" s="32"/>
      <c r="GG13" s="32"/>
      <c r="GH13" s="32"/>
      <c r="GI13" s="32"/>
      <c r="GJ13" s="32"/>
      <c r="GK13" s="32"/>
      <c r="GL13" s="32"/>
      <c r="GM13" s="32"/>
      <c r="GN13" s="32"/>
      <c r="GO13" s="32"/>
      <c r="GP13" s="32"/>
      <c r="GQ13" s="32"/>
      <c r="GR13" s="32"/>
      <c r="GS13" s="32"/>
      <c r="GT13" s="32"/>
      <c r="GU13" s="32"/>
      <c r="GV13" s="32"/>
    </row>
    <row r="14" spans="1:204" s="22" customFormat="1" ht="20.9">
      <c r="A14" s="255" t="s">
        <v>30</v>
      </c>
      <c r="B14" s="256"/>
      <c r="C14" s="256"/>
      <c r="D14" s="256"/>
      <c r="E14" s="256"/>
      <c r="F14" s="256"/>
      <c r="G14" s="256"/>
      <c r="H14" s="256"/>
      <c r="I14" s="257"/>
      <c r="J14" s="16"/>
      <c r="K14" s="16"/>
      <c r="L14" s="16"/>
      <c r="M14" s="16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2"/>
      <c r="CY14" s="32"/>
      <c r="CZ14" s="32"/>
      <c r="DA14" s="32"/>
      <c r="DB14" s="32"/>
      <c r="DC14" s="32"/>
      <c r="DD14" s="32"/>
      <c r="DE14" s="32"/>
      <c r="DF14" s="32"/>
      <c r="DG14" s="32"/>
      <c r="DH14" s="32"/>
      <c r="DI14" s="32"/>
      <c r="DJ14" s="32"/>
      <c r="DK14" s="32"/>
      <c r="DL14" s="32"/>
      <c r="DM14" s="32"/>
      <c r="DN14" s="32"/>
      <c r="DO14" s="32"/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</row>
    <row r="15" spans="1:204" ht="32.299999999999997">
      <c r="A15" s="54" t="s">
        <v>29</v>
      </c>
      <c r="B15" s="54" t="s">
        <v>3</v>
      </c>
      <c r="C15" s="54" t="s">
        <v>0</v>
      </c>
      <c r="D15" s="54" t="s">
        <v>148</v>
      </c>
      <c r="E15" s="54"/>
      <c r="F15" s="58" t="s">
        <v>1</v>
      </c>
      <c r="G15" s="54" t="s">
        <v>20</v>
      </c>
      <c r="H15" s="54" t="s">
        <v>21</v>
      </c>
      <c r="I15" s="54" t="s">
        <v>19</v>
      </c>
      <c r="J15" s="24"/>
      <c r="K15" s="24"/>
      <c r="L15" s="24"/>
      <c r="M15" s="24"/>
    </row>
    <row r="16" spans="1:204" ht="16.149999999999999">
      <c r="A16" s="107" t="s">
        <v>63</v>
      </c>
      <c r="B16" s="107" t="s">
        <v>192</v>
      </c>
      <c r="C16" s="107" t="s">
        <v>37</v>
      </c>
      <c r="D16" s="107" t="s">
        <v>52</v>
      </c>
      <c r="E16" s="108" t="s">
        <v>125</v>
      </c>
      <c r="F16" s="109">
        <v>5.6</v>
      </c>
      <c r="G16" s="101"/>
      <c r="H16" s="101"/>
      <c r="I16" s="101"/>
      <c r="J16" s="24"/>
      <c r="K16" s="24"/>
      <c r="L16" s="24"/>
      <c r="M16" s="24"/>
    </row>
    <row r="17" spans="1:204">
      <c r="A17" s="79" t="s">
        <v>31</v>
      </c>
      <c r="B17" s="71" t="s">
        <v>4</v>
      </c>
      <c r="C17" s="71" t="s">
        <v>37</v>
      </c>
      <c r="D17" s="71" t="s">
        <v>52</v>
      </c>
      <c r="E17" s="74" t="s">
        <v>125</v>
      </c>
      <c r="F17" s="74">
        <v>10</v>
      </c>
      <c r="G17" s="74"/>
      <c r="H17" s="74"/>
      <c r="I17" s="74"/>
      <c r="J17" s="24"/>
      <c r="K17" s="24"/>
      <c r="L17" s="24"/>
      <c r="M17" s="24"/>
    </row>
    <row r="18" spans="1:204" ht="14.15" thickBot="1">
      <c r="A18" s="79" t="s">
        <v>428</v>
      </c>
      <c r="B18" s="95" t="s">
        <v>429</v>
      </c>
      <c r="C18" s="95" t="s">
        <v>37</v>
      </c>
      <c r="D18" s="95" t="s">
        <v>52</v>
      </c>
      <c r="E18" s="96" t="s">
        <v>125</v>
      </c>
      <c r="F18" s="97">
        <v>0.95</v>
      </c>
      <c r="G18" s="86"/>
      <c r="H18" s="87"/>
      <c r="I18" s="87"/>
      <c r="J18" s="24"/>
      <c r="K18" s="24"/>
      <c r="L18" s="24"/>
      <c r="M18" s="24"/>
      <c r="AG18" s="22"/>
    </row>
    <row r="19" spans="1:204" ht="19.55" thickBot="1">
      <c r="A19" s="263" t="s">
        <v>22</v>
      </c>
      <c r="B19" s="264"/>
      <c r="C19" s="264"/>
      <c r="D19" s="264"/>
      <c r="E19" s="264"/>
      <c r="F19" s="67">
        <f>SUM(F4:F13,F16:F18)</f>
        <v>126.55</v>
      </c>
      <c r="G19" s="65">
        <f>SUM(G4:G13)</f>
        <v>0</v>
      </c>
      <c r="H19" s="56"/>
      <c r="I19" s="57"/>
      <c r="J19" s="24"/>
      <c r="K19" s="24"/>
      <c r="L19" s="24"/>
      <c r="M19" s="24"/>
      <c r="AG19" s="22"/>
    </row>
    <row r="20" spans="1:204" s="22" customFormat="1" ht="20.9">
      <c r="A20" s="253" t="s">
        <v>278</v>
      </c>
      <c r="B20" s="253"/>
      <c r="C20" s="253"/>
      <c r="D20" s="253"/>
      <c r="E20" s="253"/>
      <c r="F20" s="254"/>
      <c r="G20" s="253"/>
      <c r="H20" s="253"/>
      <c r="I20" s="253"/>
      <c r="J20" s="16"/>
      <c r="K20" s="16"/>
      <c r="L20" s="16"/>
      <c r="M20" s="16"/>
    </row>
    <row r="21" spans="1:204" s="4" customFormat="1" ht="20.9">
      <c r="A21" s="255" t="s">
        <v>2</v>
      </c>
      <c r="B21" s="256"/>
      <c r="C21" s="256"/>
      <c r="D21" s="256"/>
      <c r="E21" s="256"/>
      <c r="F21" s="256"/>
      <c r="G21" s="256"/>
      <c r="H21" s="256"/>
      <c r="I21" s="257"/>
      <c r="J21" s="8"/>
      <c r="K21" s="8"/>
      <c r="L21" s="8"/>
      <c r="M21" s="8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</row>
    <row r="22" spans="1:204" s="4" customFormat="1" ht="32.299999999999997">
      <c r="A22" s="54" t="s">
        <v>29</v>
      </c>
      <c r="B22" s="54" t="s">
        <v>3</v>
      </c>
      <c r="C22" s="54" t="s">
        <v>0</v>
      </c>
      <c r="D22" s="54" t="s">
        <v>148</v>
      </c>
      <c r="E22" s="54" t="s">
        <v>23</v>
      </c>
      <c r="F22" s="54" t="s">
        <v>1</v>
      </c>
      <c r="G22" s="54" t="s">
        <v>20</v>
      </c>
      <c r="H22" s="54" t="s">
        <v>21</v>
      </c>
      <c r="I22" s="54" t="s">
        <v>19</v>
      </c>
      <c r="J22" s="8"/>
      <c r="K22" s="8"/>
      <c r="L22" s="8"/>
      <c r="M22" s="8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</row>
    <row r="23" spans="1:204">
      <c r="A23" s="17" t="s">
        <v>28</v>
      </c>
      <c r="B23" s="17" t="s">
        <v>316</v>
      </c>
      <c r="C23" s="17" t="s">
        <v>157</v>
      </c>
      <c r="D23" s="17" t="s">
        <v>67</v>
      </c>
      <c r="E23" s="23" t="s">
        <v>94</v>
      </c>
      <c r="F23" s="23">
        <v>60</v>
      </c>
      <c r="G23" s="23"/>
      <c r="H23" s="23"/>
      <c r="I23" s="23"/>
      <c r="J23" s="24"/>
      <c r="K23" s="24"/>
      <c r="L23" s="24"/>
      <c r="M23" s="24"/>
    </row>
    <row r="24" spans="1:204">
      <c r="A24" s="17" t="s">
        <v>28</v>
      </c>
      <c r="B24" s="17" t="s">
        <v>317</v>
      </c>
      <c r="C24" s="17" t="s">
        <v>51</v>
      </c>
      <c r="D24" s="17" t="s">
        <v>226</v>
      </c>
      <c r="E24" s="23" t="s">
        <v>94</v>
      </c>
      <c r="F24" s="23">
        <v>15</v>
      </c>
      <c r="G24" s="23"/>
      <c r="H24" s="23"/>
      <c r="I24" s="23"/>
      <c r="J24" s="24"/>
      <c r="K24" s="24"/>
      <c r="L24" s="24"/>
      <c r="M24" s="24"/>
    </row>
    <row r="25" spans="1:204" ht="20.9">
      <c r="A25" s="255" t="s">
        <v>30</v>
      </c>
      <c r="B25" s="256"/>
      <c r="C25" s="256"/>
      <c r="D25" s="256"/>
      <c r="E25" s="256"/>
      <c r="F25" s="256"/>
      <c r="G25" s="256"/>
      <c r="H25" s="256"/>
      <c r="I25" s="257"/>
      <c r="J25" s="24"/>
      <c r="K25" s="24"/>
      <c r="L25" s="24"/>
      <c r="M25" s="24"/>
    </row>
    <row r="26" spans="1:204" ht="32.299999999999997">
      <c r="A26" s="54" t="s">
        <v>29</v>
      </c>
      <c r="B26" s="54" t="s">
        <v>3</v>
      </c>
      <c r="C26" s="54" t="s">
        <v>0</v>
      </c>
      <c r="D26" s="54" t="s">
        <v>148</v>
      </c>
      <c r="E26" s="54"/>
      <c r="F26" s="54" t="s">
        <v>1</v>
      </c>
      <c r="G26" s="54" t="s">
        <v>20</v>
      </c>
      <c r="H26" s="54" t="s">
        <v>21</v>
      </c>
      <c r="I26" s="54" t="s">
        <v>19</v>
      </c>
      <c r="J26" s="24"/>
      <c r="K26" s="24"/>
      <c r="L26" s="24"/>
      <c r="M26" s="24"/>
    </row>
    <row r="27" spans="1:204" s="22" customFormat="1">
      <c r="A27" s="17" t="s">
        <v>159</v>
      </c>
      <c r="B27" s="17" t="s">
        <v>6</v>
      </c>
      <c r="C27" s="17" t="s">
        <v>37</v>
      </c>
      <c r="D27" s="17" t="s">
        <v>38</v>
      </c>
      <c r="E27" s="23" t="s">
        <v>125</v>
      </c>
      <c r="F27" s="23">
        <v>10</v>
      </c>
      <c r="G27" s="23"/>
      <c r="H27" s="23"/>
      <c r="I27" s="23"/>
      <c r="J27" s="16"/>
      <c r="K27" s="16"/>
      <c r="L27" s="16"/>
      <c r="M27" s="16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32"/>
      <c r="CC27" s="32"/>
      <c r="CD27" s="32"/>
      <c r="CE27" s="32"/>
      <c r="CF27" s="32"/>
      <c r="CG27" s="32"/>
      <c r="CH27" s="32"/>
      <c r="CI27" s="32"/>
      <c r="CJ27" s="32"/>
      <c r="CK27" s="32"/>
      <c r="CL27" s="32"/>
      <c r="CM27" s="32"/>
      <c r="CN27" s="32"/>
      <c r="CO27" s="32"/>
      <c r="CP27" s="32"/>
      <c r="CQ27" s="32"/>
      <c r="CR27" s="32"/>
      <c r="CS27" s="32"/>
      <c r="CT27" s="32"/>
      <c r="CU27" s="32"/>
      <c r="CV27" s="32"/>
      <c r="CW27" s="32"/>
      <c r="CX27" s="32"/>
      <c r="CY27" s="32"/>
      <c r="CZ27" s="32"/>
      <c r="DA27" s="32"/>
      <c r="DB27" s="32"/>
      <c r="DC27" s="32"/>
      <c r="DD27" s="32"/>
      <c r="DE27" s="32"/>
      <c r="DF27" s="32"/>
      <c r="DG27" s="32"/>
      <c r="DH27" s="32"/>
      <c r="DI27" s="32"/>
      <c r="DJ27" s="32"/>
      <c r="DK27" s="32"/>
      <c r="DL27" s="32"/>
      <c r="DM27" s="32"/>
      <c r="DN27" s="32"/>
      <c r="DO27" s="32"/>
      <c r="DP27" s="32"/>
      <c r="DQ27" s="32"/>
      <c r="DR27" s="32"/>
      <c r="DS27" s="32"/>
      <c r="DT27" s="32"/>
      <c r="DU27" s="32"/>
      <c r="DV27" s="32"/>
      <c r="DW27" s="32"/>
      <c r="DX27" s="32"/>
      <c r="DY27" s="32"/>
      <c r="DZ27" s="32"/>
      <c r="EA27" s="32"/>
      <c r="EB27" s="32"/>
      <c r="EC27" s="32"/>
      <c r="ED27" s="32"/>
      <c r="EE27" s="32"/>
      <c r="EF27" s="32"/>
      <c r="EG27" s="32"/>
      <c r="EH27" s="32"/>
      <c r="EI27" s="32"/>
      <c r="EJ27" s="32"/>
      <c r="EK27" s="32"/>
      <c r="EL27" s="32"/>
      <c r="EM27" s="32"/>
      <c r="EN27" s="32"/>
      <c r="EO27" s="32"/>
      <c r="EP27" s="32"/>
      <c r="EQ27" s="32"/>
      <c r="ER27" s="32"/>
      <c r="ES27" s="32"/>
      <c r="ET27" s="32"/>
      <c r="EU27" s="32"/>
      <c r="EV27" s="32"/>
      <c r="EW27" s="32"/>
      <c r="EX27" s="32"/>
      <c r="EY27" s="32"/>
      <c r="EZ27" s="32"/>
      <c r="FA27" s="32"/>
      <c r="FB27" s="32"/>
      <c r="FC27" s="32"/>
      <c r="FD27" s="32"/>
      <c r="FE27" s="32"/>
      <c r="FF27" s="32"/>
      <c r="FG27" s="32"/>
      <c r="FH27" s="32"/>
      <c r="FI27" s="32"/>
      <c r="FJ27" s="32"/>
      <c r="FK27" s="32"/>
      <c r="FL27" s="32"/>
      <c r="FM27" s="32"/>
      <c r="FN27" s="32"/>
      <c r="FO27" s="32"/>
      <c r="FP27" s="32"/>
      <c r="FQ27" s="32"/>
      <c r="FR27" s="32"/>
      <c r="FS27" s="32"/>
      <c r="FT27" s="32"/>
      <c r="FU27" s="32"/>
      <c r="FV27" s="32"/>
      <c r="FW27" s="32"/>
      <c r="FX27" s="32"/>
      <c r="FY27" s="32"/>
      <c r="FZ27" s="32"/>
      <c r="GA27" s="32"/>
      <c r="GB27" s="32"/>
      <c r="GC27" s="32"/>
      <c r="GD27" s="32"/>
      <c r="GE27" s="32"/>
      <c r="GF27" s="32"/>
      <c r="GG27" s="32"/>
      <c r="GH27" s="32"/>
      <c r="GI27" s="32"/>
      <c r="GJ27" s="32"/>
      <c r="GK27" s="32"/>
      <c r="GL27" s="32"/>
      <c r="GM27" s="32"/>
      <c r="GN27" s="32"/>
      <c r="GO27" s="32"/>
      <c r="GP27" s="32"/>
      <c r="GQ27" s="32"/>
      <c r="GR27" s="32"/>
      <c r="GS27" s="32"/>
      <c r="GT27" s="32"/>
      <c r="GU27" s="32"/>
      <c r="GV27" s="32"/>
    </row>
    <row r="28" spans="1:204">
      <c r="A28" s="17" t="s">
        <v>160</v>
      </c>
      <c r="B28" s="17" t="s">
        <v>5</v>
      </c>
      <c r="C28" s="17" t="s">
        <v>37</v>
      </c>
      <c r="D28" s="17" t="s">
        <v>38</v>
      </c>
      <c r="E28" s="23" t="s">
        <v>125</v>
      </c>
      <c r="F28" s="66">
        <v>20</v>
      </c>
      <c r="G28" s="23"/>
      <c r="H28" s="23"/>
      <c r="I28" s="23"/>
      <c r="J28" s="24"/>
      <c r="K28" s="24"/>
      <c r="L28" s="24"/>
      <c r="M28" s="24"/>
    </row>
    <row r="29" spans="1:204">
      <c r="A29" s="107" t="s">
        <v>63</v>
      </c>
      <c r="B29" s="107" t="s">
        <v>192</v>
      </c>
      <c r="C29" s="107" t="s">
        <v>37</v>
      </c>
      <c r="D29" s="107" t="s">
        <v>52</v>
      </c>
      <c r="E29" s="108" t="s">
        <v>125</v>
      </c>
      <c r="F29" s="109">
        <v>5.6</v>
      </c>
      <c r="G29" s="94"/>
      <c r="H29" s="94"/>
      <c r="I29" s="94"/>
      <c r="J29" s="24"/>
      <c r="K29" s="24"/>
      <c r="L29" s="24"/>
      <c r="M29" s="24"/>
    </row>
    <row r="30" spans="1:204" s="27" customFormat="1">
      <c r="A30" s="79" t="s">
        <v>31</v>
      </c>
      <c r="B30" s="71" t="s">
        <v>4</v>
      </c>
      <c r="C30" s="71" t="s">
        <v>37</v>
      </c>
      <c r="D30" s="71" t="s">
        <v>52</v>
      </c>
      <c r="E30" s="74" t="s">
        <v>125</v>
      </c>
      <c r="F30" s="74">
        <v>10</v>
      </c>
      <c r="G30" s="74"/>
      <c r="H30" s="74"/>
      <c r="I30" s="74"/>
      <c r="J30" s="16"/>
      <c r="K30" s="16"/>
      <c r="L30" s="16"/>
      <c r="M30" s="16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  <c r="CU30" s="33"/>
      <c r="CV30" s="33"/>
      <c r="CW30" s="33"/>
      <c r="CX30" s="33"/>
      <c r="CY30" s="33"/>
      <c r="CZ30" s="33"/>
      <c r="DA30" s="33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  <c r="DT30" s="33"/>
      <c r="DU30" s="33"/>
      <c r="DV30" s="33"/>
      <c r="DW30" s="33"/>
      <c r="DX30" s="33"/>
      <c r="DY30" s="33"/>
      <c r="DZ30" s="33"/>
      <c r="EA30" s="33"/>
      <c r="EB30" s="33"/>
      <c r="EC30" s="33"/>
      <c r="ED30" s="33"/>
      <c r="EE30" s="33"/>
      <c r="EF30" s="33"/>
      <c r="EG30" s="33"/>
      <c r="EH30" s="33"/>
      <c r="EI30" s="33"/>
      <c r="EJ30" s="33"/>
      <c r="EK30" s="33"/>
      <c r="EL30" s="33"/>
      <c r="EM30" s="33"/>
      <c r="EN30" s="33"/>
      <c r="EO30" s="33"/>
      <c r="EP30" s="33"/>
      <c r="EQ30" s="33"/>
      <c r="ER30" s="33"/>
      <c r="ES30" s="33"/>
      <c r="ET30" s="33"/>
      <c r="EU30" s="33"/>
      <c r="EV30" s="33"/>
      <c r="EW30" s="33"/>
      <c r="EX30" s="33"/>
      <c r="EY30" s="33"/>
      <c r="EZ30" s="33"/>
      <c r="FA30" s="33"/>
      <c r="FB30" s="33"/>
      <c r="FC30" s="33"/>
      <c r="FD30" s="33"/>
      <c r="FE30" s="33"/>
      <c r="FF30" s="33"/>
      <c r="FG30" s="33"/>
      <c r="FH30" s="33"/>
      <c r="FI30" s="33"/>
      <c r="FJ30" s="33"/>
      <c r="FK30" s="33"/>
      <c r="FL30" s="33"/>
      <c r="FM30" s="33"/>
      <c r="FN30" s="33"/>
      <c r="FO30" s="33"/>
      <c r="FP30" s="33"/>
      <c r="FQ30" s="33"/>
      <c r="FR30" s="33"/>
      <c r="FS30" s="33"/>
      <c r="FT30" s="33"/>
      <c r="FU30" s="33"/>
      <c r="FV30" s="33"/>
      <c r="FW30" s="33"/>
      <c r="FX30" s="33"/>
      <c r="FY30" s="33"/>
      <c r="FZ30" s="33"/>
      <c r="GA30" s="33"/>
      <c r="GB30" s="33"/>
      <c r="GC30" s="33"/>
      <c r="GD30" s="33"/>
      <c r="GE30" s="33"/>
      <c r="GF30" s="33"/>
      <c r="GG30" s="33"/>
      <c r="GH30" s="33"/>
      <c r="GI30" s="33"/>
      <c r="GJ30" s="33"/>
      <c r="GK30" s="33"/>
      <c r="GL30" s="33"/>
      <c r="GM30" s="33"/>
      <c r="GN30" s="33"/>
      <c r="GO30" s="33"/>
      <c r="GP30" s="33"/>
      <c r="GQ30" s="33"/>
      <c r="GR30" s="33"/>
      <c r="GS30" s="33"/>
      <c r="GT30" s="33"/>
      <c r="GU30" s="33"/>
      <c r="GV30" s="33"/>
    </row>
    <row r="31" spans="1:204" ht="14.15" thickBot="1">
      <c r="A31" s="79" t="s">
        <v>428</v>
      </c>
      <c r="B31" s="95" t="s">
        <v>429</v>
      </c>
      <c r="C31" s="95" t="s">
        <v>37</v>
      </c>
      <c r="D31" s="95" t="s">
        <v>52</v>
      </c>
      <c r="E31" s="96" t="s">
        <v>125</v>
      </c>
      <c r="F31" s="97">
        <v>0.95</v>
      </c>
      <c r="G31" s="86"/>
      <c r="H31" s="87"/>
      <c r="I31" s="87"/>
      <c r="J31" s="24"/>
      <c r="K31" s="24"/>
      <c r="L31" s="24"/>
      <c r="M31" s="24"/>
    </row>
    <row r="32" spans="1:204" ht="19.55" thickBot="1">
      <c r="A32" s="263" t="s">
        <v>22</v>
      </c>
      <c r="B32" s="264"/>
      <c r="C32" s="264"/>
      <c r="D32" s="264"/>
      <c r="E32" s="264"/>
      <c r="F32" s="67">
        <f>SUM(F23:F24,F27:F31)</f>
        <v>121.55</v>
      </c>
      <c r="G32" s="65">
        <f>SUM(G27:G28)</f>
        <v>0</v>
      </c>
      <c r="H32" s="56"/>
      <c r="I32" s="57"/>
      <c r="J32" s="24"/>
      <c r="K32" s="24"/>
      <c r="L32" s="24"/>
      <c r="M32" s="24"/>
    </row>
    <row r="33" spans="1:204" ht="20.9">
      <c r="A33" s="253" t="s">
        <v>279</v>
      </c>
      <c r="B33" s="253"/>
      <c r="C33" s="253"/>
      <c r="D33" s="253"/>
      <c r="E33" s="253"/>
      <c r="F33" s="254"/>
      <c r="G33" s="253"/>
      <c r="H33" s="253"/>
      <c r="I33" s="253"/>
      <c r="J33" s="24"/>
      <c r="K33" s="24"/>
      <c r="L33" s="24"/>
      <c r="M33" s="24"/>
    </row>
    <row r="34" spans="1:204" s="4" customFormat="1" ht="20.9">
      <c r="A34" s="255" t="s">
        <v>2</v>
      </c>
      <c r="B34" s="256"/>
      <c r="C34" s="256"/>
      <c r="D34" s="256"/>
      <c r="E34" s="256"/>
      <c r="F34" s="256"/>
      <c r="G34" s="256"/>
      <c r="H34" s="256"/>
      <c r="I34" s="257"/>
      <c r="J34" s="8"/>
      <c r="K34" s="8"/>
      <c r="L34" s="8"/>
      <c r="M34" s="8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 spans="1:204" s="4" customFormat="1" ht="32.299999999999997">
      <c r="A35" s="54" t="s">
        <v>29</v>
      </c>
      <c r="B35" s="58" t="s">
        <v>3</v>
      </c>
      <c r="C35" s="58" t="s">
        <v>0</v>
      </c>
      <c r="D35" s="58" t="s">
        <v>148</v>
      </c>
      <c r="E35" s="58" t="s">
        <v>23</v>
      </c>
      <c r="F35" s="58" t="s">
        <v>1</v>
      </c>
      <c r="G35" s="58" t="s">
        <v>20</v>
      </c>
      <c r="H35" s="58" t="s">
        <v>21</v>
      </c>
      <c r="I35" s="58" t="s">
        <v>19</v>
      </c>
      <c r="J35" s="8"/>
      <c r="K35" s="8"/>
      <c r="L35" s="8"/>
      <c r="M35" s="8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</row>
    <row r="36" spans="1:204">
      <c r="A36" s="61" t="s">
        <v>28</v>
      </c>
      <c r="B36" s="17" t="s">
        <v>316</v>
      </c>
      <c r="C36" s="17" t="s">
        <v>161</v>
      </c>
      <c r="D36" s="17" t="s">
        <v>229</v>
      </c>
      <c r="E36" s="23" t="s">
        <v>94</v>
      </c>
      <c r="F36" s="23">
        <v>40</v>
      </c>
      <c r="G36" s="23"/>
      <c r="H36" s="23"/>
      <c r="I36" s="17"/>
      <c r="J36" s="24"/>
      <c r="K36" s="24"/>
      <c r="L36" s="24"/>
      <c r="M36" s="24"/>
    </row>
    <row r="37" spans="1:204">
      <c r="A37" s="61" t="s">
        <v>28</v>
      </c>
      <c r="B37" s="17" t="s">
        <v>318</v>
      </c>
      <c r="C37" s="17" t="s">
        <v>162</v>
      </c>
      <c r="D37" s="17" t="s">
        <v>230</v>
      </c>
      <c r="E37" s="23" t="s">
        <v>93</v>
      </c>
      <c r="F37" s="23">
        <v>5</v>
      </c>
      <c r="G37" s="23"/>
      <c r="H37" s="23"/>
      <c r="I37" s="17"/>
      <c r="J37" s="24"/>
      <c r="K37" s="24"/>
      <c r="L37" s="24"/>
      <c r="M37" s="24"/>
    </row>
    <row r="38" spans="1:204">
      <c r="A38" s="61" t="s">
        <v>28</v>
      </c>
      <c r="B38" s="17" t="s">
        <v>318</v>
      </c>
      <c r="C38" s="17" t="s">
        <v>162</v>
      </c>
      <c r="D38" s="17" t="s">
        <v>231</v>
      </c>
      <c r="E38" s="23" t="s">
        <v>93</v>
      </c>
      <c r="F38" s="23">
        <v>5</v>
      </c>
      <c r="G38" s="23"/>
      <c r="H38" s="23"/>
      <c r="I38" s="17"/>
      <c r="J38" s="24"/>
      <c r="K38" s="24"/>
      <c r="L38" s="24"/>
      <c r="M38" s="24"/>
    </row>
    <row r="39" spans="1:204">
      <c r="A39" s="61" t="s">
        <v>28</v>
      </c>
      <c r="B39" s="17" t="s">
        <v>319</v>
      </c>
      <c r="C39" s="17" t="s">
        <v>386</v>
      </c>
      <c r="D39" s="17" t="s">
        <v>387</v>
      </c>
      <c r="E39" s="78" t="s">
        <v>93</v>
      </c>
      <c r="F39" s="78">
        <v>20</v>
      </c>
      <c r="G39" s="78"/>
      <c r="H39" s="78"/>
      <c r="I39" s="17"/>
      <c r="J39" s="24"/>
      <c r="K39" s="24"/>
      <c r="L39" s="24"/>
      <c r="M39" s="24"/>
    </row>
    <row r="40" spans="1:204" s="22" customFormat="1">
      <c r="A40" s="61" t="s">
        <v>28</v>
      </c>
      <c r="B40" s="17" t="s">
        <v>320</v>
      </c>
      <c r="C40" s="17" t="s">
        <v>163</v>
      </c>
      <c r="D40" s="17" t="s">
        <v>232</v>
      </c>
      <c r="E40" s="23" t="s">
        <v>26</v>
      </c>
      <c r="F40" s="23">
        <v>5</v>
      </c>
      <c r="G40" s="23"/>
      <c r="H40" s="23"/>
      <c r="I40" s="17"/>
      <c r="J40" s="16"/>
      <c r="K40" s="16"/>
      <c r="L40" s="16"/>
      <c r="M40" s="16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  <c r="CA40" s="32"/>
      <c r="CB40" s="32"/>
      <c r="CC40" s="32"/>
      <c r="CD40" s="32"/>
      <c r="CE40" s="32"/>
      <c r="CF40" s="32"/>
      <c r="CG40" s="32"/>
      <c r="CH40" s="32"/>
      <c r="CI40" s="32"/>
      <c r="CJ40" s="32"/>
      <c r="CK40" s="32"/>
      <c r="CL40" s="32"/>
      <c r="CM40" s="32"/>
      <c r="CN40" s="32"/>
      <c r="CO40" s="32"/>
      <c r="CP40" s="32"/>
      <c r="CQ40" s="32"/>
      <c r="CR40" s="32"/>
      <c r="CS40" s="32"/>
      <c r="CT40" s="32"/>
      <c r="CU40" s="32"/>
      <c r="CV40" s="32"/>
      <c r="CW40" s="32"/>
      <c r="CX40" s="32"/>
      <c r="CY40" s="32"/>
      <c r="CZ40" s="32"/>
      <c r="DA40" s="32"/>
      <c r="DB40" s="32"/>
      <c r="DC40" s="32"/>
      <c r="DD40" s="32"/>
      <c r="DE40" s="32"/>
      <c r="DF40" s="32"/>
      <c r="DG40" s="32"/>
      <c r="DH40" s="32"/>
      <c r="DI40" s="32"/>
      <c r="DJ40" s="32"/>
      <c r="DK40" s="32"/>
      <c r="DL40" s="32"/>
      <c r="DM40" s="32"/>
      <c r="DN40" s="32"/>
      <c r="DO40" s="32"/>
      <c r="DP40" s="32"/>
      <c r="DQ40" s="32"/>
      <c r="DR40" s="32"/>
      <c r="DS40" s="32"/>
      <c r="DT40" s="32"/>
      <c r="DU40" s="32"/>
      <c r="DV40" s="32"/>
      <c r="DW40" s="32"/>
      <c r="DX40" s="32"/>
      <c r="DY40" s="32"/>
      <c r="DZ40" s="32"/>
      <c r="EA40" s="32"/>
      <c r="EB40" s="32"/>
      <c r="EC40" s="32"/>
      <c r="ED40" s="32"/>
      <c r="EE40" s="32"/>
      <c r="EF40" s="32"/>
      <c r="EG40" s="32"/>
      <c r="EH40" s="32"/>
      <c r="EI40" s="32"/>
      <c r="EJ40" s="32"/>
      <c r="EK40" s="32"/>
      <c r="EL40" s="32"/>
      <c r="EM40" s="32"/>
      <c r="EN40" s="32"/>
      <c r="EO40" s="32"/>
      <c r="EP40" s="32"/>
      <c r="EQ40" s="32"/>
      <c r="ER40" s="32"/>
      <c r="ES40" s="32"/>
      <c r="ET40" s="32"/>
      <c r="EU40" s="32"/>
      <c r="EV40" s="32"/>
      <c r="EW40" s="32"/>
      <c r="EX40" s="32"/>
      <c r="EY40" s="32"/>
      <c r="EZ40" s="32"/>
      <c r="FA40" s="32"/>
      <c r="FB40" s="32"/>
      <c r="FC40" s="32"/>
      <c r="FD40" s="32"/>
      <c r="FE40" s="32"/>
      <c r="FF40" s="32"/>
      <c r="FG40" s="32"/>
      <c r="FH40" s="32"/>
      <c r="FI40" s="32"/>
      <c r="FJ40" s="32"/>
      <c r="FK40" s="32"/>
      <c r="FL40" s="32"/>
      <c r="FM40" s="32"/>
      <c r="FN40" s="32"/>
      <c r="FO40" s="32"/>
      <c r="FP40" s="32"/>
      <c r="FQ40" s="32"/>
      <c r="FR40" s="32"/>
      <c r="FS40" s="32"/>
      <c r="FT40" s="32"/>
      <c r="FU40" s="32"/>
      <c r="FV40" s="32"/>
      <c r="FW40" s="32"/>
      <c r="FX40" s="32"/>
      <c r="FY40" s="32"/>
      <c r="FZ40" s="32"/>
      <c r="GA40" s="32"/>
      <c r="GB40" s="32"/>
      <c r="GC40" s="32"/>
      <c r="GD40" s="32"/>
      <c r="GE40" s="32"/>
      <c r="GF40" s="32"/>
      <c r="GG40" s="32"/>
      <c r="GH40" s="32"/>
      <c r="GI40" s="32"/>
      <c r="GJ40" s="32"/>
      <c r="GK40" s="32"/>
      <c r="GL40" s="32"/>
      <c r="GM40" s="32"/>
      <c r="GN40" s="32"/>
      <c r="GO40" s="32"/>
      <c r="GP40" s="32"/>
      <c r="GQ40" s="32"/>
      <c r="GR40" s="32"/>
      <c r="GS40" s="32"/>
      <c r="GT40" s="32"/>
      <c r="GU40" s="32"/>
      <c r="GV40" s="32"/>
    </row>
    <row r="41" spans="1:204" s="22" customFormat="1" ht="26.95">
      <c r="A41" s="61" t="s">
        <v>28</v>
      </c>
      <c r="B41" s="17" t="s">
        <v>313</v>
      </c>
      <c r="C41" s="17" t="s">
        <v>164</v>
      </c>
      <c r="D41" s="17" t="s">
        <v>233</v>
      </c>
      <c r="E41" s="23" t="s">
        <v>26</v>
      </c>
      <c r="F41" s="23">
        <v>20</v>
      </c>
      <c r="G41" s="23"/>
      <c r="H41" s="23"/>
      <c r="I41" s="17" t="s">
        <v>258</v>
      </c>
      <c r="J41" s="16"/>
      <c r="K41" s="16"/>
      <c r="L41" s="16"/>
      <c r="M41" s="16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  <c r="BM41" s="32"/>
      <c r="BN41" s="32"/>
      <c r="BO41" s="32"/>
      <c r="BP41" s="32"/>
      <c r="BQ41" s="32"/>
      <c r="BR41" s="32"/>
      <c r="BS41" s="32"/>
      <c r="BT41" s="32"/>
      <c r="BU41" s="32"/>
      <c r="BV41" s="32"/>
      <c r="BW41" s="32"/>
      <c r="BX41" s="32"/>
      <c r="BY41" s="32"/>
      <c r="BZ41" s="32"/>
      <c r="CA41" s="32"/>
      <c r="CB41" s="32"/>
      <c r="CC41" s="32"/>
      <c r="CD41" s="32"/>
      <c r="CE41" s="32"/>
      <c r="CF41" s="32"/>
      <c r="CG41" s="32"/>
      <c r="CH41" s="32"/>
      <c r="CI41" s="32"/>
      <c r="CJ41" s="32"/>
      <c r="CK41" s="32"/>
      <c r="CL41" s="32"/>
      <c r="CM41" s="32"/>
      <c r="CN41" s="32"/>
      <c r="CO41" s="32"/>
      <c r="CP41" s="32"/>
      <c r="CQ41" s="32"/>
      <c r="CR41" s="32"/>
      <c r="CS41" s="32"/>
      <c r="CT41" s="32"/>
      <c r="CU41" s="32"/>
      <c r="CV41" s="32"/>
      <c r="CW41" s="32"/>
      <c r="CX41" s="32"/>
      <c r="CY41" s="32"/>
      <c r="CZ41" s="32"/>
      <c r="DA41" s="32"/>
      <c r="DB41" s="32"/>
      <c r="DC41" s="32"/>
      <c r="DD41" s="32"/>
      <c r="DE41" s="32"/>
      <c r="DF41" s="32"/>
      <c r="DG41" s="32"/>
      <c r="DH41" s="32"/>
      <c r="DI41" s="32"/>
      <c r="DJ41" s="32"/>
      <c r="DK41" s="32"/>
      <c r="DL41" s="32"/>
      <c r="DM41" s="32"/>
      <c r="DN41" s="32"/>
      <c r="DO41" s="32"/>
      <c r="DP41" s="32"/>
      <c r="DQ41" s="32"/>
      <c r="DR41" s="32"/>
      <c r="DS41" s="32"/>
      <c r="DT41" s="32"/>
      <c r="DU41" s="32"/>
      <c r="DV41" s="32"/>
      <c r="DW41" s="32"/>
      <c r="DX41" s="32"/>
      <c r="DY41" s="32"/>
      <c r="DZ41" s="32"/>
      <c r="EA41" s="32"/>
      <c r="EB41" s="32"/>
      <c r="EC41" s="32"/>
      <c r="ED41" s="32"/>
      <c r="EE41" s="32"/>
      <c r="EF41" s="32"/>
      <c r="EG41" s="32"/>
      <c r="EH41" s="32"/>
      <c r="EI41" s="32"/>
      <c r="EJ41" s="32"/>
      <c r="EK41" s="32"/>
      <c r="EL41" s="32"/>
      <c r="EM41" s="32"/>
      <c r="EN41" s="32"/>
      <c r="EO41" s="32"/>
      <c r="EP41" s="32"/>
      <c r="EQ41" s="32"/>
      <c r="ER41" s="32"/>
      <c r="ES41" s="32"/>
      <c r="ET41" s="32"/>
      <c r="EU41" s="32"/>
      <c r="EV41" s="32"/>
      <c r="EW41" s="32"/>
      <c r="EX41" s="32"/>
      <c r="EY41" s="32"/>
      <c r="EZ41" s="32"/>
      <c r="FA41" s="32"/>
      <c r="FB41" s="32"/>
      <c r="FC41" s="32"/>
      <c r="FD41" s="32"/>
      <c r="FE41" s="32"/>
      <c r="FF41" s="32"/>
      <c r="FG41" s="32"/>
      <c r="FH41" s="32"/>
      <c r="FI41" s="32"/>
      <c r="FJ41" s="32"/>
      <c r="FK41" s="32"/>
      <c r="FL41" s="32"/>
      <c r="FM41" s="32"/>
      <c r="FN41" s="32"/>
      <c r="FO41" s="32"/>
      <c r="FP41" s="32"/>
      <c r="FQ41" s="32"/>
      <c r="FR41" s="32"/>
      <c r="FS41" s="32"/>
      <c r="FT41" s="32"/>
      <c r="FU41" s="32"/>
      <c r="FV41" s="32"/>
      <c r="FW41" s="32"/>
      <c r="FX41" s="32"/>
      <c r="FY41" s="32"/>
      <c r="FZ41" s="32"/>
      <c r="GA41" s="32"/>
      <c r="GB41" s="32"/>
      <c r="GC41" s="32"/>
      <c r="GD41" s="32"/>
      <c r="GE41" s="32"/>
      <c r="GF41" s="32"/>
      <c r="GG41" s="32"/>
      <c r="GH41" s="32"/>
      <c r="GI41" s="32"/>
      <c r="GJ41" s="32"/>
      <c r="GK41" s="32"/>
      <c r="GL41" s="32"/>
      <c r="GM41" s="32"/>
      <c r="GN41" s="32"/>
      <c r="GO41" s="32"/>
      <c r="GP41" s="32"/>
      <c r="GQ41" s="32"/>
      <c r="GR41" s="32"/>
      <c r="GS41" s="32"/>
      <c r="GT41" s="32"/>
      <c r="GU41" s="32"/>
      <c r="GV41" s="32"/>
    </row>
    <row r="42" spans="1:204" s="22" customFormat="1" ht="20.9">
      <c r="A42" s="255" t="s">
        <v>30</v>
      </c>
      <c r="B42" s="256"/>
      <c r="C42" s="256"/>
      <c r="D42" s="256"/>
      <c r="E42" s="256"/>
      <c r="F42" s="256"/>
      <c r="G42" s="256"/>
      <c r="H42" s="256"/>
      <c r="I42" s="257"/>
      <c r="J42" s="16"/>
      <c r="K42" s="16"/>
      <c r="L42" s="16"/>
      <c r="M42" s="16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2"/>
      <c r="CA42" s="32"/>
      <c r="CB42" s="32"/>
      <c r="CC42" s="32"/>
      <c r="CD42" s="32"/>
      <c r="CE42" s="32"/>
      <c r="CF42" s="32"/>
      <c r="CG42" s="32"/>
      <c r="CH42" s="32"/>
      <c r="CI42" s="32"/>
      <c r="CJ42" s="32"/>
      <c r="CK42" s="32"/>
      <c r="CL42" s="32"/>
      <c r="CM42" s="32"/>
      <c r="CN42" s="32"/>
      <c r="CO42" s="32"/>
      <c r="CP42" s="32"/>
      <c r="CQ42" s="32"/>
      <c r="CR42" s="32"/>
      <c r="CS42" s="32"/>
      <c r="CT42" s="32"/>
      <c r="CU42" s="32"/>
      <c r="CV42" s="32"/>
      <c r="CW42" s="32"/>
      <c r="CX42" s="32"/>
      <c r="CY42" s="32"/>
      <c r="CZ42" s="32"/>
      <c r="DA42" s="32"/>
      <c r="DB42" s="32"/>
      <c r="DC42" s="32"/>
      <c r="DD42" s="32"/>
      <c r="DE42" s="32"/>
      <c r="DF42" s="32"/>
      <c r="DG42" s="32"/>
      <c r="DH42" s="32"/>
      <c r="DI42" s="32"/>
      <c r="DJ42" s="32"/>
      <c r="DK42" s="32"/>
      <c r="DL42" s="32"/>
      <c r="DM42" s="32"/>
      <c r="DN42" s="32"/>
      <c r="DO42" s="32"/>
      <c r="DP42" s="32"/>
      <c r="DQ42" s="32"/>
      <c r="DR42" s="32"/>
      <c r="DS42" s="32"/>
      <c r="DT42" s="32"/>
      <c r="DU42" s="32"/>
      <c r="DV42" s="32"/>
      <c r="DW42" s="32"/>
      <c r="DX42" s="32"/>
      <c r="DY42" s="32"/>
      <c r="DZ42" s="32"/>
      <c r="EA42" s="32"/>
      <c r="EB42" s="32"/>
      <c r="EC42" s="32"/>
      <c r="ED42" s="32"/>
      <c r="EE42" s="32"/>
      <c r="EF42" s="32"/>
      <c r="EG42" s="32"/>
      <c r="EH42" s="32"/>
      <c r="EI42" s="32"/>
      <c r="EJ42" s="32"/>
      <c r="EK42" s="32"/>
      <c r="EL42" s="32"/>
      <c r="EM42" s="32"/>
      <c r="EN42" s="32"/>
      <c r="EO42" s="32"/>
      <c r="EP42" s="32"/>
      <c r="EQ42" s="32"/>
      <c r="ER42" s="32"/>
      <c r="ES42" s="32"/>
      <c r="ET42" s="32"/>
      <c r="EU42" s="32"/>
      <c r="EV42" s="32"/>
      <c r="EW42" s="32"/>
      <c r="EX42" s="32"/>
      <c r="EY42" s="32"/>
      <c r="EZ42" s="32"/>
      <c r="FA42" s="32"/>
      <c r="FB42" s="32"/>
      <c r="FC42" s="32"/>
      <c r="FD42" s="32"/>
      <c r="FE42" s="32"/>
      <c r="FF42" s="32"/>
      <c r="FG42" s="32"/>
      <c r="FH42" s="32"/>
      <c r="FI42" s="32"/>
      <c r="FJ42" s="32"/>
      <c r="FK42" s="32"/>
      <c r="FL42" s="32"/>
      <c r="FM42" s="32"/>
      <c r="FN42" s="32"/>
      <c r="FO42" s="32"/>
      <c r="FP42" s="32"/>
      <c r="FQ42" s="32"/>
      <c r="FR42" s="32"/>
      <c r="FS42" s="32"/>
      <c r="FT42" s="32"/>
      <c r="FU42" s="32"/>
      <c r="FV42" s="32"/>
      <c r="FW42" s="32"/>
      <c r="FX42" s="32"/>
      <c r="FY42" s="32"/>
      <c r="FZ42" s="32"/>
      <c r="GA42" s="32"/>
      <c r="GB42" s="32"/>
      <c r="GC42" s="32"/>
      <c r="GD42" s="32"/>
      <c r="GE42" s="32"/>
      <c r="GF42" s="32"/>
      <c r="GG42" s="32"/>
      <c r="GH42" s="32"/>
      <c r="GI42" s="32"/>
      <c r="GJ42" s="32"/>
      <c r="GK42" s="32"/>
      <c r="GL42" s="32"/>
      <c r="GM42" s="32"/>
      <c r="GN42" s="32"/>
      <c r="GO42" s="32"/>
      <c r="GP42" s="32"/>
      <c r="GQ42" s="32"/>
      <c r="GR42" s="32"/>
      <c r="GS42" s="32"/>
      <c r="GT42" s="32"/>
      <c r="GU42" s="32"/>
      <c r="GV42" s="32"/>
    </row>
    <row r="43" spans="1:204" s="22" customFormat="1" ht="32.299999999999997">
      <c r="A43" s="54" t="s">
        <v>29</v>
      </c>
      <c r="B43" s="54" t="s">
        <v>3</v>
      </c>
      <c r="C43" s="54" t="s">
        <v>0</v>
      </c>
      <c r="D43" s="54" t="s">
        <v>148</v>
      </c>
      <c r="E43" s="54"/>
      <c r="F43" s="54" t="s">
        <v>1</v>
      </c>
      <c r="G43" s="54" t="s">
        <v>20</v>
      </c>
      <c r="H43" s="54" t="s">
        <v>21</v>
      </c>
      <c r="I43" s="54" t="s">
        <v>19</v>
      </c>
      <c r="J43" s="16"/>
      <c r="K43" s="16"/>
      <c r="L43" s="16"/>
      <c r="M43" s="16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2"/>
      <c r="CA43" s="32"/>
      <c r="CB43" s="32"/>
      <c r="CC43" s="32"/>
      <c r="CD43" s="32"/>
      <c r="CE43" s="32"/>
      <c r="CF43" s="32"/>
      <c r="CG43" s="32"/>
      <c r="CH43" s="32"/>
      <c r="CI43" s="32"/>
      <c r="CJ43" s="32"/>
      <c r="CK43" s="32"/>
      <c r="CL43" s="32"/>
      <c r="CM43" s="32"/>
      <c r="CN43" s="32"/>
      <c r="CO43" s="32"/>
      <c r="CP43" s="32"/>
      <c r="CQ43" s="32"/>
      <c r="CR43" s="32"/>
      <c r="CS43" s="32"/>
      <c r="CT43" s="32"/>
      <c r="CU43" s="32"/>
      <c r="CV43" s="32"/>
      <c r="CW43" s="32"/>
      <c r="CX43" s="32"/>
      <c r="CY43" s="32"/>
      <c r="CZ43" s="32"/>
      <c r="DA43" s="32"/>
      <c r="DB43" s="32"/>
      <c r="DC43" s="32"/>
      <c r="DD43" s="32"/>
      <c r="DE43" s="32"/>
      <c r="DF43" s="32"/>
      <c r="DG43" s="32"/>
      <c r="DH43" s="32"/>
      <c r="DI43" s="32"/>
      <c r="DJ43" s="32"/>
      <c r="DK43" s="32"/>
      <c r="DL43" s="32"/>
      <c r="DM43" s="32"/>
      <c r="DN43" s="32"/>
      <c r="DO43" s="32"/>
      <c r="DP43" s="32"/>
      <c r="DQ43" s="32"/>
      <c r="DR43" s="32"/>
      <c r="DS43" s="32"/>
      <c r="DT43" s="32"/>
      <c r="DU43" s="32"/>
      <c r="DV43" s="32"/>
      <c r="DW43" s="32"/>
      <c r="DX43" s="32"/>
      <c r="DY43" s="32"/>
      <c r="DZ43" s="32"/>
      <c r="EA43" s="32"/>
      <c r="EB43" s="32"/>
      <c r="EC43" s="32"/>
      <c r="ED43" s="32"/>
      <c r="EE43" s="32"/>
      <c r="EF43" s="32"/>
      <c r="EG43" s="32"/>
      <c r="EH43" s="32"/>
      <c r="EI43" s="32"/>
      <c r="EJ43" s="32"/>
      <c r="EK43" s="32"/>
      <c r="EL43" s="32"/>
      <c r="EM43" s="32"/>
      <c r="EN43" s="32"/>
      <c r="EO43" s="32"/>
      <c r="EP43" s="32"/>
      <c r="EQ43" s="32"/>
      <c r="ER43" s="32"/>
      <c r="ES43" s="32"/>
      <c r="ET43" s="32"/>
      <c r="EU43" s="32"/>
      <c r="EV43" s="32"/>
      <c r="EW43" s="32"/>
      <c r="EX43" s="32"/>
      <c r="EY43" s="32"/>
      <c r="EZ43" s="32"/>
      <c r="FA43" s="32"/>
      <c r="FB43" s="32"/>
      <c r="FC43" s="32"/>
      <c r="FD43" s="32"/>
      <c r="FE43" s="32"/>
      <c r="FF43" s="32"/>
      <c r="FG43" s="32"/>
      <c r="FH43" s="32"/>
      <c r="FI43" s="32"/>
      <c r="FJ43" s="32"/>
      <c r="FK43" s="32"/>
      <c r="FL43" s="32"/>
      <c r="FM43" s="32"/>
      <c r="FN43" s="32"/>
      <c r="FO43" s="32"/>
      <c r="FP43" s="32"/>
      <c r="FQ43" s="32"/>
      <c r="FR43" s="32"/>
      <c r="FS43" s="32"/>
      <c r="FT43" s="32"/>
      <c r="FU43" s="32"/>
      <c r="FV43" s="32"/>
      <c r="FW43" s="32"/>
      <c r="FX43" s="32"/>
      <c r="FY43" s="32"/>
      <c r="FZ43" s="32"/>
      <c r="GA43" s="32"/>
      <c r="GB43" s="32"/>
      <c r="GC43" s="32"/>
      <c r="GD43" s="32"/>
      <c r="GE43" s="32"/>
      <c r="GF43" s="32"/>
      <c r="GG43" s="32"/>
      <c r="GH43" s="32"/>
      <c r="GI43" s="32"/>
      <c r="GJ43" s="32"/>
      <c r="GK43" s="32"/>
      <c r="GL43" s="32"/>
      <c r="GM43" s="32"/>
      <c r="GN43" s="32"/>
      <c r="GO43" s="32"/>
      <c r="GP43" s="32"/>
      <c r="GQ43" s="32"/>
      <c r="GR43" s="32"/>
      <c r="GS43" s="32"/>
      <c r="GT43" s="32"/>
      <c r="GU43" s="32"/>
      <c r="GV43" s="32"/>
    </row>
    <row r="44" spans="1:204" s="22" customFormat="1">
      <c r="A44" s="17" t="s">
        <v>159</v>
      </c>
      <c r="B44" s="17" t="s">
        <v>6</v>
      </c>
      <c r="C44" s="17" t="s">
        <v>37</v>
      </c>
      <c r="D44" s="17" t="s">
        <v>38</v>
      </c>
      <c r="E44" s="23" t="s">
        <v>125</v>
      </c>
      <c r="F44" s="23">
        <v>10</v>
      </c>
      <c r="G44" s="59"/>
      <c r="H44" s="59"/>
      <c r="I44" s="59"/>
      <c r="J44" s="16"/>
      <c r="K44" s="16"/>
      <c r="L44" s="16"/>
      <c r="M44" s="16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32"/>
      <c r="CD44" s="32"/>
      <c r="CE44" s="32"/>
      <c r="CF44" s="32"/>
      <c r="CG44" s="32"/>
      <c r="CH44" s="32"/>
      <c r="CI44" s="32"/>
      <c r="CJ44" s="32"/>
      <c r="CK44" s="32"/>
      <c r="CL44" s="32"/>
      <c r="CM44" s="32"/>
      <c r="CN44" s="32"/>
      <c r="CO44" s="32"/>
      <c r="CP44" s="32"/>
      <c r="CQ44" s="32"/>
      <c r="CR44" s="32"/>
      <c r="CS44" s="32"/>
      <c r="CT44" s="32"/>
      <c r="CU44" s="32"/>
      <c r="CV44" s="32"/>
      <c r="CW44" s="32"/>
      <c r="CX44" s="32"/>
      <c r="CY44" s="32"/>
      <c r="CZ44" s="32"/>
      <c r="DA44" s="32"/>
      <c r="DB44" s="32"/>
      <c r="DC44" s="32"/>
      <c r="DD44" s="32"/>
      <c r="DE44" s="32"/>
      <c r="DF44" s="32"/>
      <c r="DG44" s="32"/>
      <c r="DH44" s="32"/>
      <c r="DI44" s="32"/>
      <c r="DJ44" s="32"/>
      <c r="DK44" s="32"/>
      <c r="DL44" s="32"/>
      <c r="DM44" s="32"/>
      <c r="DN44" s="32"/>
      <c r="DO44" s="32"/>
      <c r="DP44" s="32"/>
      <c r="DQ44" s="32"/>
      <c r="DR44" s="32"/>
      <c r="DS44" s="32"/>
      <c r="DT44" s="32"/>
      <c r="DU44" s="32"/>
      <c r="DV44" s="32"/>
      <c r="DW44" s="32"/>
      <c r="DX44" s="32"/>
      <c r="DY44" s="32"/>
      <c r="DZ44" s="32"/>
      <c r="EA44" s="32"/>
      <c r="EB44" s="32"/>
      <c r="EC44" s="32"/>
      <c r="ED44" s="32"/>
      <c r="EE44" s="32"/>
      <c r="EF44" s="32"/>
      <c r="EG44" s="32"/>
      <c r="EH44" s="32"/>
      <c r="EI44" s="32"/>
      <c r="EJ44" s="32"/>
      <c r="EK44" s="32"/>
      <c r="EL44" s="32"/>
      <c r="EM44" s="32"/>
      <c r="EN44" s="32"/>
      <c r="EO44" s="32"/>
      <c r="EP44" s="32"/>
      <c r="EQ44" s="32"/>
      <c r="ER44" s="32"/>
      <c r="ES44" s="32"/>
      <c r="ET44" s="32"/>
      <c r="EU44" s="32"/>
      <c r="EV44" s="32"/>
      <c r="EW44" s="32"/>
      <c r="EX44" s="32"/>
      <c r="EY44" s="32"/>
      <c r="EZ44" s="32"/>
      <c r="FA44" s="32"/>
      <c r="FB44" s="32"/>
      <c r="FC44" s="32"/>
      <c r="FD44" s="32"/>
      <c r="FE44" s="32"/>
      <c r="FF44" s="32"/>
      <c r="FG44" s="32"/>
      <c r="FH44" s="32"/>
      <c r="FI44" s="32"/>
      <c r="FJ44" s="32"/>
      <c r="FK44" s="32"/>
      <c r="FL44" s="32"/>
      <c r="FM44" s="32"/>
      <c r="FN44" s="32"/>
      <c r="FO44" s="32"/>
      <c r="FP44" s="32"/>
      <c r="FQ44" s="32"/>
      <c r="FR44" s="32"/>
      <c r="FS44" s="32"/>
      <c r="FT44" s="32"/>
      <c r="FU44" s="32"/>
      <c r="FV44" s="32"/>
      <c r="FW44" s="32"/>
      <c r="FX44" s="32"/>
      <c r="FY44" s="32"/>
      <c r="FZ44" s="32"/>
      <c r="GA44" s="32"/>
      <c r="GB44" s="32"/>
      <c r="GC44" s="32"/>
      <c r="GD44" s="32"/>
      <c r="GE44" s="32"/>
      <c r="GF44" s="32"/>
      <c r="GG44" s="32"/>
      <c r="GH44" s="32"/>
      <c r="GI44" s="32"/>
      <c r="GJ44" s="32"/>
      <c r="GK44" s="32"/>
      <c r="GL44" s="32"/>
      <c r="GM44" s="32"/>
      <c r="GN44" s="32"/>
      <c r="GO44" s="32"/>
      <c r="GP44" s="32"/>
      <c r="GQ44" s="32"/>
      <c r="GR44" s="32"/>
      <c r="GS44" s="32"/>
      <c r="GT44" s="32"/>
      <c r="GU44" s="32"/>
      <c r="GV44" s="32"/>
    </row>
    <row r="45" spans="1:204">
      <c r="A45" s="17" t="s">
        <v>160</v>
      </c>
      <c r="B45" s="17" t="s">
        <v>5</v>
      </c>
      <c r="C45" s="17" t="s">
        <v>37</v>
      </c>
      <c r="D45" s="17" t="s">
        <v>38</v>
      </c>
      <c r="E45" s="104" t="s">
        <v>125</v>
      </c>
      <c r="F45" s="102">
        <v>20</v>
      </c>
      <c r="G45" s="59"/>
      <c r="H45" s="59"/>
      <c r="I45" s="59"/>
      <c r="J45" s="24"/>
      <c r="K45" s="24"/>
      <c r="L45" s="24"/>
      <c r="M45" s="24"/>
    </row>
    <row r="46" spans="1:204">
      <c r="A46" s="107" t="s">
        <v>63</v>
      </c>
      <c r="B46" s="107" t="s">
        <v>192</v>
      </c>
      <c r="C46" s="107" t="s">
        <v>37</v>
      </c>
      <c r="D46" s="107" t="s">
        <v>52</v>
      </c>
      <c r="E46" s="108" t="s">
        <v>125</v>
      </c>
      <c r="F46" s="109">
        <v>5.6</v>
      </c>
      <c r="G46" s="59"/>
      <c r="H46" s="59"/>
      <c r="I46" s="59"/>
      <c r="J46" s="24"/>
      <c r="K46" s="24"/>
      <c r="L46" s="24"/>
      <c r="M46" s="24"/>
    </row>
    <row r="47" spans="1:204" s="22" customFormat="1">
      <c r="A47" s="79" t="s">
        <v>31</v>
      </c>
      <c r="B47" s="71" t="s">
        <v>4</v>
      </c>
      <c r="C47" s="71" t="s">
        <v>37</v>
      </c>
      <c r="D47" s="71" t="s">
        <v>52</v>
      </c>
      <c r="E47" s="74" t="s">
        <v>125</v>
      </c>
      <c r="F47" s="74">
        <v>10</v>
      </c>
      <c r="G47" s="74"/>
      <c r="H47" s="74"/>
      <c r="I47" s="74"/>
      <c r="J47" s="16"/>
      <c r="K47" s="16"/>
      <c r="L47" s="16"/>
      <c r="M47" s="16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2"/>
      <c r="CA47" s="32"/>
      <c r="CB47" s="32"/>
      <c r="CC47" s="32"/>
      <c r="CD47" s="32"/>
      <c r="CE47" s="32"/>
      <c r="CF47" s="32"/>
      <c r="CG47" s="32"/>
      <c r="CH47" s="32"/>
      <c r="CI47" s="32"/>
      <c r="CJ47" s="32"/>
      <c r="CK47" s="32"/>
      <c r="CL47" s="32"/>
      <c r="CM47" s="32"/>
      <c r="CN47" s="32"/>
      <c r="CO47" s="32"/>
      <c r="CP47" s="32"/>
      <c r="CQ47" s="32"/>
      <c r="CR47" s="32"/>
      <c r="CS47" s="32"/>
      <c r="CT47" s="32"/>
      <c r="CU47" s="32"/>
      <c r="CV47" s="32"/>
      <c r="CW47" s="32"/>
      <c r="CX47" s="32"/>
      <c r="CY47" s="32"/>
      <c r="CZ47" s="32"/>
      <c r="DA47" s="32"/>
      <c r="DB47" s="32"/>
      <c r="DC47" s="32"/>
      <c r="DD47" s="32"/>
      <c r="DE47" s="32"/>
      <c r="DF47" s="32"/>
      <c r="DG47" s="32"/>
      <c r="DH47" s="32"/>
      <c r="DI47" s="32"/>
      <c r="DJ47" s="32"/>
      <c r="DK47" s="32"/>
      <c r="DL47" s="32"/>
      <c r="DM47" s="32"/>
      <c r="DN47" s="32"/>
      <c r="DO47" s="32"/>
      <c r="DP47" s="32"/>
      <c r="DQ47" s="32"/>
      <c r="DR47" s="32"/>
      <c r="DS47" s="32"/>
      <c r="DT47" s="32"/>
      <c r="DU47" s="32"/>
      <c r="DV47" s="32"/>
      <c r="DW47" s="32"/>
      <c r="DX47" s="32"/>
      <c r="DY47" s="32"/>
      <c r="DZ47" s="32"/>
      <c r="EA47" s="32"/>
      <c r="EB47" s="32"/>
      <c r="EC47" s="32"/>
      <c r="ED47" s="32"/>
      <c r="EE47" s="32"/>
      <c r="EF47" s="32"/>
      <c r="EG47" s="32"/>
      <c r="EH47" s="32"/>
      <c r="EI47" s="32"/>
      <c r="EJ47" s="32"/>
      <c r="EK47" s="32"/>
      <c r="EL47" s="32"/>
      <c r="EM47" s="32"/>
      <c r="EN47" s="32"/>
      <c r="EO47" s="32"/>
      <c r="EP47" s="32"/>
      <c r="EQ47" s="32"/>
      <c r="ER47" s="32"/>
      <c r="ES47" s="32"/>
      <c r="ET47" s="32"/>
      <c r="EU47" s="32"/>
      <c r="EV47" s="32"/>
      <c r="EW47" s="32"/>
      <c r="EX47" s="32"/>
      <c r="EY47" s="32"/>
      <c r="EZ47" s="32"/>
      <c r="FA47" s="32"/>
      <c r="FB47" s="32"/>
      <c r="FC47" s="32"/>
      <c r="FD47" s="32"/>
      <c r="FE47" s="32"/>
      <c r="FF47" s="32"/>
      <c r="FG47" s="32"/>
      <c r="FH47" s="32"/>
      <c r="FI47" s="32"/>
      <c r="FJ47" s="32"/>
      <c r="FK47" s="32"/>
      <c r="FL47" s="32"/>
      <c r="FM47" s="32"/>
      <c r="FN47" s="32"/>
      <c r="FO47" s="32"/>
      <c r="FP47" s="32"/>
      <c r="FQ47" s="32"/>
      <c r="FR47" s="32"/>
      <c r="FS47" s="32"/>
      <c r="FT47" s="32"/>
      <c r="FU47" s="32"/>
      <c r="FV47" s="32"/>
      <c r="FW47" s="32"/>
      <c r="FX47" s="32"/>
      <c r="FY47" s="32"/>
      <c r="FZ47" s="32"/>
      <c r="GA47" s="32"/>
      <c r="GB47" s="32"/>
      <c r="GC47" s="32"/>
      <c r="GD47" s="32"/>
      <c r="GE47" s="32"/>
      <c r="GF47" s="32"/>
      <c r="GG47" s="32"/>
      <c r="GH47" s="32"/>
      <c r="GI47" s="32"/>
      <c r="GJ47" s="32"/>
      <c r="GK47" s="32"/>
      <c r="GL47" s="32"/>
      <c r="GM47" s="32"/>
      <c r="GN47" s="32"/>
      <c r="GO47" s="32"/>
      <c r="GP47" s="32"/>
      <c r="GQ47" s="32"/>
      <c r="GR47" s="32"/>
      <c r="GS47" s="32"/>
      <c r="GT47" s="32"/>
      <c r="GU47" s="32"/>
      <c r="GV47" s="32"/>
    </row>
    <row r="48" spans="1:204" ht="14.15" thickBot="1">
      <c r="A48" s="79" t="s">
        <v>428</v>
      </c>
      <c r="B48" s="95" t="s">
        <v>429</v>
      </c>
      <c r="C48" s="95" t="s">
        <v>37</v>
      </c>
      <c r="D48" s="95" t="s">
        <v>52</v>
      </c>
      <c r="E48" s="96" t="s">
        <v>125</v>
      </c>
      <c r="F48" s="97">
        <v>0.95</v>
      </c>
      <c r="G48" s="86"/>
      <c r="H48" s="87"/>
      <c r="I48" s="87"/>
      <c r="J48" s="24"/>
      <c r="K48" s="24"/>
      <c r="L48" s="24"/>
      <c r="M48" s="24"/>
    </row>
    <row r="49" spans="1:204" ht="19.55" thickBot="1">
      <c r="A49" s="263" t="s">
        <v>22</v>
      </c>
      <c r="B49" s="264"/>
      <c r="C49" s="264"/>
      <c r="D49" s="264"/>
      <c r="E49" s="264"/>
      <c r="F49" s="67">
        <f>SUM(F36:F41,F44:F48)</f>
        <v>141.54999999999998</v>
      </c>
      <c r="G49" s="65">
        <f>SUM(G44:G45)</f>
        <v>0</v>
      </c>
      <c r="H49" s="56"/>
      <c r="I49" s="57"/>
      <c r="J49" s="24"/>
      <c r="K49" s="24"/>
      <c r="L49" s="24"/>
      <c r="M49" s="24"/>
    </row>
    <row r="50" spans="1:204" ht="20.9">
      <c r="A50" s="253" t="s">
        <v>280</v>
      </c>
      <c r="B50" s="253"/>
      <c r="C50" s="253"/>
      <c r="D50" s="253"/>
      <c r="E50" s="253"/>
      <c r="F50" s="254"/>
      <c r="G50" s="253"/>
      <c r="H50" s="253"/>
      <c r="I50" s="253"/>
      <c r="J50" s="24"/>
      <c r="K50" s="24"/>
      <c r="L50" s="24"/>
      <c r="M50" s="24"/>
    </row>
    <row r="51" spans="1:204" s="4" customFormat="1" ht="20.9">
      <c r="A51" s="255" t="s">
        <v>2</v>
      </c>
      <c r="B51" s="256"/>
      <c r="C51" s="256"/>
      <c r="D51" s="256"/>
      <c r="E51" s="256"/>
      <c r="F51" s="256"/>
      <c r="G51" s="256"/>
      <c r="H51" s="256"/>
      <c r="I51" s="257"/>
      <c r="J51" s="8"/>
      <c r="K51" s="8"/>
      <c r="L51" s="8"/>
      <c r="M51" s="8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</row>
    <row r="52" spans="1:204" s="4" customFormat="1" ht="32.299999999999997">
      <c r="A52" s="54" t="s">
        <v>29</v>
      </c>
      <c r="B52" s="58" t="s">
        <v>3</v>
      </c>
      <c r="C52" s="58" t="s">
        <v>0</v>
      </c>
      <c r="D52" s="58" t="s">
        <v>148</v>
      </c>
      <c r="E52" s="58" t="s">
        <v>23</v>
      </c>
      <c r="F52" s="58" t="s">
        <v>1</v>
      </c>
      <c r="G52" s="58" t="s">
        <v>20</v>
      </c>
      <c r="H52" s="58" t="s">
        <v>21</v>
      </c>
      <c r="I52" s="58" t="s">
        <v>19</v>
      </c>
      <c r="J52" s="8"/>
      <c r="K52" s="8"/>
      <c r="L52" s="8"/>
      <c r="M52" s="8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</row>
    <row r="53" spans="1:204">
      <c r="A53" s="61" t="s">
        <v>28</v>
      </c>
      <c r="B53" s="17" t="s">
        <v>316</v>
      </c>
      <c r="C53" s="17" t="s">
        <v>165</v>
      </c>
      <c r="D53" s="17" t="s">
        <v>292</v>
      </c>
      <c r="E53" s="23" t="s">
        <v>94</v>
      </c>
      <c r="F53" s="23">
        <v>10</v>
      </c>
      <c r="G53" s="23"/>
      <c r="H53" s="23"/>
      <c r="I53" s="17"/>
      <c r="J53" s="24"/>
      <c r="K53" s="24"/>
      <c r="L53" s="24"/>
      <c r="M53" s="24"/>
    </row>
    <row r="54" spans="1:204">
      <c r="A54" s="61" t="s">
        <v>28</v>
      </c>
      <c r="B54" s="17" t="s">
        <v>321</v>
      </c>
      <c r="C54" s="17" t="s">
        <v>166</v>
      </c>
      <c r="D54" s="17" t="s">
        <v>134</v>
      </c>
      <c r="E54" s="23" t="s">
        <v>26</v>
      </c>
      <c r="F54" s="23">
        <v>5</v>
      </c>
      <c r="G54" s="23"/>
      <c r="H54" s="23"/>
      <c r="I54" s="17"/>
      <c r="J54" s="24"/>
      <c r="K54" s="24"/>
      <c r="L54" s="24"/>
      <c r="M54" s="24"/>
    </row>
    <row r="55" spans="1:204">
      <c r="A55" s="61" t="s">
        <v>28</v>
      </c>
      <c r="B55" s="17" t="s">
        <v>320</v>
      </c>
      <c r="C55" s="17" t="s">
        <v>357</v>
      </c>
      <c r="D55" s="17" t="s">
        <v>359</v>
      </c>
      <c r="E55" s="23" t="s">
        <v>26</v>
      </c>
      <c r="F55" s="23">
        <v>20</v>
      </c>
      <c r="G55" s="23"/>
      <c r="H55" s="23"/>
      <c r="I55" s="17" t="s">
        <v>358</v>
      </c>
      <c r="J55" s="24"/>
      <c r="K55" s="24"/>
      <c r="L55" s="24"/>
      <c r="M55" s="24"/>
    </row>
    <row r="56" spans="1:204" s="22" customFormat="1">
      <c r="A56" s="61" t="s">
        <v>28</v>
      </c>
      <c r="B56" s="17" t="s">
        <v>322</v>
      </c>
      <c r="C56" s="17" t="s">
        <v>167</v>
      </c>
      <c r="D56" s="17" t="s">
        <v>235</v>
      </c>
      <c r="E56" s="23" t="s">
        <v>93</v>
      </c>
      <c r="F56" s="23">
        <v>10</v>
      </c>
      <c r="G56" s="23"/>
      <c r="H56" s="23"/>
      <c r="I56" s="17"/>
      <c r="J56" s="16"/>
      <c r="K56" s="16"/>
      <c r="L56" s="16"/>
      <c r="M56" s="16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32"/>
      <c r="BM56" s="32"/>
      <c r="BN56" s="32"/>
      <c r="BO56" s="32"/>
      <c r="BP56" s="32"/>
      <c r="BQ56" s="32"/>
      <c r="BR56" s="32"/>
      <c r="BS56" s="32"/>
      <c r="BT56" s="32"/>
      <c r="BU56" s="32"/>
      <c r="BV56" s="32"/>
      <c r="BW56" s="32"/>
      <c r="BX56" s="32"/>
      <c r="BY56" s="32"/>
      <c r="BZ56" s="32"/>
      <c r="CA56" s="32"/>
      <c r="CB56" s="32"/>
      <c r="CC56" s="32"/>
      <c r="CD56" s="32"/>
      <c r="CE56" s="32"/>
      <c r="CF56" s="32"/>
      <c r="CG56" s="32"/>
      <c r="CH56" s="32"/>
      <c r="CI56" s="32"/>
      <c r="CJ56" s="32"/>
      <c r="CK56" s="32"/>
      <c r="CL56" s="32"/>
      <c r="CM56" s="32"/>
      <c r="CN56" s="32"/>
      <c r="CO56" s="32"/>
      <c r="CP56" s="32"/>
      <c r="CQ56" s="32"/>
      <c r="CR56" s="32"/>
      <c r="CS56" s="32"/>
      <c r="CT56" s="32"/>
      <c r="CU56" s="32"/>
      <c r="CV56" s="32"/>
      <c r="CW56" s="32"/>
      <c r="CX56" s="32"/>
      <c r="CY56" s="32"/>
      <c r="CZ56" s="32"/>
      <c r="DA56" s="32"/>
      <c r="DB56" s="32"/>
      <c r="DC56" s="32"/>
      <c r="DD56" s="32"/>
      <c r="DE56" s="32"/>
      <c r="DF56" s="32"/>
      <c r="DG56" s="32"/>
      <c r="DH56" s="32"/>
      <c r="DI56" s="32"/>
      <c r="DJ56" s="32"/>
      <c r="DK56" s="32"/>
      <c r="DL56" s="32"/>
      <c r="DM56" s="32"/>
      <c r="DN56" s="32"/>
      <c r="DO56" s="32"/>
      <c r="DP56" s="32"/>
      <c r="DQ56" s="32"/>
      <c r="DR56" s="32"/>
      <c r="DS56" s="32"/>
      <c r="DT56" s="32"/>
      <c r="DU56" s="32"/>
      <c r="DV56" s="32"/>
      <c r="DW56" s="32"/>
      <c r="DX56" s="32"/>
      <c r="DY56" s="32"/>
      <c r="DZ56" s="32"/>
      <c r="EA56" s="32"/>
      <c r="EB56" s="32"/>
      <c r="EC56" s="32"/>
      <c r="ED56" s="32"/>
      <c r="EE56" s="32"/>
      <c r="EF56" s="32"/>
      <c r="EG56" s="32"/>
      <c r="EH56" s="32"/>
      <c r="EI56" s="32"/>
      <c r="EJ56" s="32"/>
      <c r="EK56" s="32"/>
      <c r="EL56" s="32"/>
      <c r="EM56" s="32"/>
      <c r="EN56" s="32"/>
      <c r="EO56" s="32"/>
      <c r="EP56" s="32"/>
      <c r="EQ56" s="32"/>
      <c r="ER56" s="32"/>
      <c r="ES56" s="32"/>
      <c r="ET56" s="32"/>
      <c r="EU56" s="32"/>
      <c r="EV56" s="32"/>
      <c r="EW56" s="32"/>
      <c r="EX56" s="32"/>
      <c r="EY56" s="32"/>
      <c r="EZ56" s="32"/>
      <c r="FA56" s="32"/>
      <c r="FB56" s="32"/>
      <c r="FC56" s="32"/>
      <c r="FD56" s="32"/>
      <c r="FE56" s="32"/>
      <c r="FF56" s="32"/>
      <c r="FG56" s="32"/>
      <c r="FH56" s="32"/>
      <c r="FI56" s="32"/>
      <c r="FJ56" s="32"/>
      <c r="FK56" s="32"/>
      <c r="FL56" s="32"/>
      <c r="FM56" s="32"/>
      <c r="FN56" s="32"/>
      <c r="FO56" s="32"/>
      <c r="FP56" s="32"/>
      <c r="FQ56" s="32"/>
      <c r="FR56" s="32"/>
      <c r="FS56" s="32"/>
      <c r="FT56" s="32"/>
      <c r="FU56" s="32"/>
      <c r="FV56" s="32"/>
      <c r="FW56" s="32"/>
      <c r="FX56" s="32"/>
      <c r="FY56" s="32"/>
      <c r="FZ56" s="32"/>
      <c r="GA56" s="32"/>
      <c r="GB56" s="32"/>
      <c r="GC56" s="32"/>
      <c r="GD56" s="32"/>
      <c r="GE56" s="32"/>
      <c r="GF56" s="32"/>
      <c r="GG56" s="32"/>
      <c r="GH56" s="32"/>
      <c r="GI56" s="32"/>
      <c r="GJ56" s="32"/>
      <c r="GK56" s="32"/>
      <c r="GL56" s="32"/>
      <c r="GM56" s="32"/>
      <c r="GN56" s="32"/>
      <c r="GO56" s="32"/>
      <c r="GP56" s="32"/>
      <c r="GQ56" s="32"/>
      <c r="GR56" s="32"/>
      <c r="GS56" s="32"/>
      <c r="GT56" s="32"/>
      <c r="GU56" s="32"/>
      <c r="GV56" s="32"/>
    </row>
    <row r="57" spans="1:204" s="22" customFormat="1">
      <c r="A57" s="61" t="s">
        <v>28</v>
      </c>
      <c r="B57" s="17" t="s">
        <v>324</v>
      </c>
      <c r="C57" s="17" t="s">
        <v>168</v>
      </c>
      <c r="D57" s="17" t="s">
        <v>169</v>
      </c>
      <c r="E57" s="23" t="s">
        <v>93</v>
      </c>
      <c r="F57" s="23">
        <v>10</v>
      </c>
      <c r="G57" s="23"/>
      <c r="H57" s="23"/>
      <c r="I57" s="17"/>
      <c r="J57" s="16"/>
      <c r="K57" s="16"/>
      <c r="L57" s="16"/>
      <c r="M57" s="16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32"/>
      <c r="BE57" s="32"/>
      <c r="BF57" s="32"/>
      <c r="BG57" s="32"/>
      <c r="BH57" s="32"/>
      <c r="BI57" s="32"/>
      <c r="BJ57" s="32"/>
      <c r="BK57" s="32"/>
      <c r="BL57" s="32"/>
      <c r="BM57" s="32"/>
      <c r="BN57" s="32"/>
      <c r="BO57" s="32"/>
      <c r="BP57" s="32"/>
      <c r="BQ57" s="32"/>
      <c r="BR57" s="32"/>
      <c r="BS57" s="32"/>
      <c r="BT57" s="32"/>
      <c r="BU57" s="32"/>
      <c r="BV57" s="32"/>
      <c r="BW57" s="32"/>
      <c r="BX57" s="32"/>
      <c r="BY57" s="32"/>
      <c r="BZ57" s="32"/>
      <c r="CA57" s="32"/>
      <c r="CB57" s="32"/>
      <c r="CC57" s="32"/>
      <c r="CD57" s="32"/>
      <c r="CE57" s="32"/>
      <c r="CF57" s="32"/>
      <c r="CG57" s="32"/>
      <c r="CH57" s="32"/>
      <c r="CI57" s="32"/>
      <c r="CJ57" s="32"/>
      <c r="CK57" s="32"/>
      <c r="CL57" s="32"/>
      <c r="CM57" s="32"/>
      <c r="CN57" s="32"/>
      <c r="CO57" s="32"/>
      <c r="CP57" s="32"/>
      <c r="CQ57" s="32"/>
      <c r="CR57" s="32"/>
      <c r="CS57" s="32"/>
      <c r="CT57" s="32"/>
      <c r="CU57" s="32"/>
      <c r="CV57" s="32"/>
      <c r="CW57" s="32"/>
      <c r="CX57" s="32"/>
      <c r="CY57" s="32"/>
      <c r="CZ57" s="32"/>
      <c r="DA57" s="32"/>
      <c r="DB57" s="32"/>
      <c r="DC57" s="32"/>
      <c r="DD57" s="32"/>
      <c r="DE57" s="32"/>
      <c r="DF57" s="32"/>
      <c r="DG57" s="32"/>
      <c r="DH57" s="32"/>
      <c r="DI57" s="32"/>
      <c r="DJ57" s="32"/>
      <c r="DK57" s="32"/>
      <c r="DL57" s="32"/>
      <c r="DM57" s="32"/>
      <c r="DN57" s="32"/>
      <c r="DO57" s="32"/>
      <c r="DP57" s="32"/>
      <c r="DQ57" s="32"/>
      <c r="DR57" s="32"/>
      <c r="DS57" s="32"/>
      <c r="DT57" s="32"/>
      <c r="DU57" s="32"/>
      <c r="DV57" s="32"/>
      <c r="DW57" s="32"/>
      <c r="DX57" s="32"/>
      <c r="DY57" s="32"/>
      <c r="DZ57" s="32"/>
      <c r="EA57" s="32"/>
      <c r="EB57" s="32"/>
      <c r="EC57" s="32"/>
      <c r="ED57" s="32"/>
      <c r="EE57" s="32"/>
      <c r="EF57" s="32"/>
      <c r="EG57" s="32"/>
      <c r="EH57" s="32"/>
      <c r="EI57" s="32"/>
      <c r="EJ57" s="32"/>
      <c r="EK57" s="32"/>
      <c r="EL57" s="32"/>
      <c r="EM57" s="32"/>
      <c r="EN57" s="32"/>
      <c r="EO57" s="32"/>
      <c r="EP57" s="32"/>
      <c r="EQ57" s="32"/>
      <c r="ER57" s="32"/>
      <c r="ES57" s="32"/>
      <c r="ET57" s="32"/>
      <c r="EU57" s="32"/>
      <c r="EV57" s="32"/>
      <c r="EW57" s="32"/>
      <c r="EX57" s="32"/>
      <c r="EY57" s="32"/>
      <c r="EZ57" s="32"/>
      <c r="FA57" s="32"/>
      <c r="FB57" s="32"/>
      <c r="FC57" s="32"/>
      <c r="FD57" s="32"/>
      <c r="FE57" s="32"/>
      <c r="FF57" s="32"/>
      <c r="FG57" s="32"/>
      <c r="FH57" s="32"/>
      <c r="FI57" s="32"/>
      <c r="FJ57" s="32"/>
      <c r="FK57" s="32"/>
      <c r="FL57" s="32"/>
      <c r="FM57" s="32"/>
      <c r="FN57" s="32"/>
      <c r="FO57" s="32"/>
      <c r="FP57" s="32"/>
      <c r="FQ57" s="32"/>
      <c r="FR57" s="32"/>
      <c r="FS57" s="32"/>
      <c r="FT57" s="32"/>
      <c r="FU57" s="32"/>
      <c r="FV57" s="32"/>
      <c r="FW57" s="32"/>
      <c r="FX57" s="32"/>
      <c r="FY57" s="32"/>
      <c r="FZ57" s="32"/>
      <c r="GA57" s="32"/>
      <c r="GB57" s="32"/>
      <c r="GC57" s="32"/>
      <c r="GD57" s="32"/>
      <c r="GE57" s="32"/>
      <c r="GF57" s="32"/>
      <c r="GG57" s="32"/>
      <c r="GH57" s="32"/>
      <c r="GI57" s="32"/>
      <c r="GJ57" s="32"/>
      <c r="GK57" s="32"/>
      <c r="GL57" s="32"/>
      <c r="GM57" s="32"/>
      <c r="GN57" s="32"/>
      <c r="GO57" s="32"/>
      <c r="GP57" s="32"/>
      <c r="GQ57" s="32"/>
      <c r="GR57" s="32"/>
      <c r="GS57" s="32"/>
      <c r="GT57" s="32"/>
      <c r="GU57" s="32"/>
      <c r="GV57" s="32"/>
    </row>
    <row r="58" spans="1:204" s="22" customFormat="1">
      <c r="A58" s="61" t="s">
        <v>28</v>
      </c>
      <c r="B58" s="17" t="s">
        <v>325</v>
      </c>
      <c r="C58" s="17" t="s">
        <v>170</v>
      </c>
      <c r="D58" s="17" t="s">
        <v>171</v>
      </c>
      <c r="E58" s="23" t="s">
        <v>93</v>
      </c>
      <c r="F58" s="23">
        <v>5</v>
      </c>
      <c r="G58" s="23"/>
      <c r="H58" s="23"/>
      <c r="I58" s="17"/>
      <c r="J58" s="16"/>
      <c r="K58" s="16"/>
      <c r="L58" s="16"/>
      <c r="M58" s="16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  <c r="BS58" s="32"/>
      <c r="BT58" s="32"/>
      <c r="BU58" s="32"/>
      <c r="BV58" s="32"/>
      <c r="BW58" s="32"/>
      <c r="BX58" s="32"/>
      <c r="BY58" s="32"/>
      <c r="BZ58" s="32"/>
      <c r="CA58" s="32"/>
      <c r="CB58" s="32"/>
      <c r="CC58" s="32"/>
      <c r="CD58" s="32"/>
      <c r="CE58" s="32"/>
      <c r="CF58" s="32"/>
      <c r="CG58" s="32"/>
      <c r="CH58" s="32"/>
      <c r="CI58" s="32"/>
      <c r="CJ58" s="32"/>
      <c r="CK58" s="32"/>
      <c r="CL58" s="32"/>
      <c r="CM58" s="32"/>
      <c r="CN58" s="32"/>
      <c r="CO58" s="32"/>
      <c r="CP58" s="32"/>
      <c r="CQ58" s="32"/>
      <c r="CR58" s="32"/>
      <c r="CS58" s="32"/>
      <c r="CT58" s="32"/>
      <c r="CU58" s="32"/>
      <c r="CV58" s="32"/>
      <c r="CW58" s="32"/>
      <c r="CX58" s="32"/>
      <c r="CY58" s="32"/>
      <c r="CZ58" s="32"/>
      <c r="DA58" s="32"/>
      <c r="DB58" s="32"/>
      <c r="DC58" s="32"/>
      <c r="DD58" s="32"/>
      <c r="DE58" s="32"/>
      <c r="DF58" s="32"/>
      <c r="DG58" s="32"/>
      <c r="DH58" s="32"/>
      <c r="DI58" s="32"/>
      <c r="DJ58" s="32"/>
      <c r="DK58" s="32"/>
      <c r="DL58" s="32"/>
      <c r="DM58" s="32"/>
      <c r="DN58" s="32"/>
      <c r="DO58" s="32"/>
      <c r="DP58" s="32"/>
      <c r="DQ58" s="32"/>
      <c r="DR58" s="32"/>
      <c r="DS58" s="32"/>
      <c r="DT58" s="32"/>
      <c r="DU58" s="32"/>
      <c r="DV58" s="32"/>
      <c r="DW58" s="32"/>
      <c r="DX58" s="32"/>
      <c r="DY58" s="32"/>
      <c r="DZ58" s="32"/>
      <c r="EA58" s="32"/>
      <c r="EB58" s="32"/>
      <c r="EC58" s="32"/>
      <c r="ED58" s="32"/>
      <c r="EE58" s="32"/>
      <c r="EF58" s="32"/>
      <c r="EG58" s="32"/>
      <c r="EH58" s="32"/>
      <c r="EI58" s="32"/>
      <c r="EJ58" s="32"/>
      <c r="EK58" s="32"/>
      <c r="EL58" s="32"/>
      <c r="EM58" s="32"/>
      <c r="EN58" s="32"/>
      <c r="EO58" s="32"/>
      <c r="EP58" s="32"/>
      <c r="EQ58" s="32"/>
      <c r="ER58" s="32"/>
      <c r="ES58" s="32"/>
      <c r="ET58" s="32"/>
      <c r="EU58" s="32"/>
      <c r="EV58" s="32"/>
      <c r="EW58" s="32"/>
      <c r="EX58" s="32"/>
      <c r="EY58" s="32"/>
      <c r="EZ58" s="32"/>
      <c r="FA58" s="32"/>
      <c r="FB58" s="32"/>
      <c r="FC58" s="32"/>
      <c r="FD58" s="32"/>
      <c r="FE58" s="32"/>
      <c r="FF58" s="32"/>
      <c r="FG58" s="32"/>
      <c r="FH58" s="32"/>
      <c r="FI58" s="32"/>
      <c r="FJ58" s="32"/>
      <c r="FK58" s="32"/>
      <c r="FL58" s="32"/>
      <c r="FM58" s="32"/>
      <c r="FN58" s="32"/>
      <c r="FO58" s="32"/>
      <c r="FP58" s="32"/>
      <c r="FQ58" s="32"/>
      <c r="FR58" s="32"/>
      <c r="FS58" s="32"/>
      <c r="FT58" s="32"/>
      <c r="FU58" s="32"/>
      <c r="FV58" s="32"/>
      <c r="FW58" s="32"/>
      <c r="FX58" s="32"/>
      <c r="FY58" s="32"/>
      <c r="FZ58" s="32"/>
      <c r="GA58" s="32"/>
      <c r="GB58" s="32"/>
      <c r="GC58" s="32"/>
      <c r="GD58" s="32"/>
      <c r="GE58" s="32"/>
      <c r="GF58" s="32"/>
      <c r="GG58" s="32"/>
      <c r="GH58" s="32"/>
      <c r="GI58" s="32"/>
      <c r="GJ58" s="32"/>
      <c r="GK58" s="32"/>
      <c r="GL58" s="32"/>
      <c r="GM58" s="32"/>
      <c r="GN58" s="32"/>
      <c r="GO58" s="32"/>
      <c r="GP58" s="32"/>
      <c r="GQ58" s="32"/>
      <c r="GR58" s="32"/>
      <c r="GS58" s="32"/>
      <c r="GT58" s="32"/>
      <c r="GU58" s="32"/>
      <c r="GV58" s="32"/>
    </row>
    <row r="59" spans="1:204" s="22" customFormat="1" ht="20.9">
      <c r="A59" s="265" t="s">
        <v>30</v>
      </c>
      <c r="B59" s="265"/>
      <c r="C59" s="265"/>
      <c r="D59" s="265"/>
      <c r="E59" s="265"/>
      <c r="F59" s="265"/>
      <c r="G59" s="265"/>
      <c r="H59" s="265"/>
      <c r="I59" s="265"/>
      <c r="J59" s="16"/>
      <c r="K59" s="16"/>
      <c r="L59" s="16"/>
      <c r="M59" s="16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2"/>
      <c r="BE59" s="32"/>
      <c r="BF59" s="32"/>
      <c r="BG59" s="32"/>
      <c r="BH59" s="32"/>
      <c r="BI59" s="32"/>
      <c r="BJ59" s="32"/>
      <c r="BK59" s="32"/>
      <c r="BL59" s="32"/>
      <c r="BM59" s="32"/>
      <c r="BN59" s="32"/>
      <c r="BO59" s="32"/>
      <c r="BP59" s="32"/>
      <c r="BQ59" s="32"/>
      <c r="BR59" s="32"/>
      <c r="BS59" s="32"/>
      <c r="BT59" s="32"/>
      <c r="BU59" s="32"/>
      <c r="BV59" s="32"/>
      <c r="BW59" s="32"/>
      <c r="BX59" s="32"/>
      <c r="BY59" s="32"/>
      <c r="BZ59" s="32"/>
      <c r="CA59" s="32"/>
      <c r="CB59" s="32"/>
      <c r="CC59" s="32"/>
      <c r="CD59" s="32"/>
      <c r="CE59" s="32"/>
      <c r="CF59" s="32"/>
      <c r="CG59" s="32"/>
      <c r="CH59" s="32"/>
      <c r="CI59" s="32"/>
      <c r="CJ59" s="32"/>
      <c r="CK59" s="32"/>
      <c r="CL59" s="32"/>
      <c r="CM59" s="32"/>
      <c r="CN59" s="32"/>
      <c r="CO59" s="32"/>
      <c r="CP59" s="32"/>
      <c r="CQ59" s="32"/>
      <c r="CR59" s="32"/>
      <c r="CS59" s="32"/>
      <c r="CT59" s="32"/>
      <c r="CU59" s="32"/>
      <c r="CV59" s="32"/>
      <c r="CW59" s="32"/>
      <c r="CX59" s="32"/>
      <c r="CY59" s="32"/>
      <c r="CZ59" s="32"/>
      <c r="DA59" s="32"/>
      <c r="DB59" s="32"/>
      <c r="DC59" s="32"/>
      <c r="DD59" s="32"/>
      <c r="DE59" s="32"/>
      <c r="DF59" s="32"/>
      <c r="DG59" s="32"/>
      <c r="DH59" s="32"/>
      <c r="DI59" s="32"/>
      <c r="DJ59" s="32"/>
      <c r="DK59" s="32"/>
      <c r="DL59" s="32"/>
      <c r="DM59" s="32"/>
      <c r="DN59" s="32"/>
      <c r="DO59" s="32"/>
      <c r="DP59" s="32"/>
      <c r="DQ59" s="32"/>
      <c r="DR59" s="32"/>
      <c r="DS59" s="32"/>
      <c r="DT59" s="32"/>
      <c r="DU59" s="32"/>
      <c r="DV59" s="32"/>
      <c r="DW59" s="32"/>
      <c r="DX59" s="32"/>
      <c r="DY59" s="32"/>
      <c r="DZ59" s="32"/>
      <c r="EA59" s="32"/>
      <c r="EB59" s="32"/>
      <c r="EC59" s="32"/>
      <c r="ED59" s="32"/>
      <c r="EE59" s="32"/>
      <c r="EF59" s="32"/>
      <c r="EG59" s="32"/>
      <c r="EH59" s="32"/>
      <c r="EI59" s="32"/>
      <c r="EJ59" s="32"/>
      <c r="EK59" s="32"/>
      <c r="EL59" s="32"/>
      <c r="EM59" s="32"/>
      <c r="EN59" s="32"/>
      <c r="EO59" s="32"/>
      <c r="EP59" s="32"/>
      <c r="EQ59" s="32"/>
      <c r="ER59" s="32"/>
      <c r="ES59" s="32"/>
      <c r="ET59" s="32"/>
      <c r="EU59" s="32"/>
      <c r="EV59" s="32"/>
      <c r="EW59" s="32"/>
      <c r="EX59" s="32"/>
      <c r="EY59" s="32"/>
      <c r="EZ59" s="32"/>
      <c r="FA59" s="32"/>
      <c r="FB59" s="32"/>
      <c r="FC59" s="32"/>
      <c r="FD59" s="32"/>
      <c r="FE59" s="32"/>
      <c r="FF59" s="32"/>
      <c r="FG59" s="32"/>
      <c r="FH59" s="32"/>
      <c r="FI59" s="32"/>
      <c r="FJ59" s="32"/>
      <c r="FK59" s="32"/>
      <c r="FL59" s="32"/>
      <c r="FM59" s="32"/>
      <c r="FN59" s="32"/>
      <c r="FO59" s="32"/>
      <c r="FP59" s="32"/>
      <c r="FQ59" s="32"/>
      <c r="FR59" s="32"/>
      <c r="FS59" s="32"/>
      <c r="FT59" s="32"/>
      <c r="FU59" s="32"/>
      <c r="FV59" s="32"/>
      <c r="FW59" s="32"/>
      <c r="FX59" s="32"/>
      <c r="FY59" s="32"/>
      <c r="FZ59" s="32"/>
      <c r="GA59" s="32"/>
      <c r="GB59" s="32"/>
      <c r="GC59" s="32"/>
      <c r="GD59" s="32"/>
      <c r="GE59" s="32"/>
      <c r="GF59" s="32"/>
      <c r="GG59" s="32"/>
      <c r="GH59" s="32"/>
      <c r="GI59" s="32"/>
      <c r="GJ59" s="32"/>
      <c r="GK59" s="32"/>
      <c r="GL59" s="32"/>
      <c r="GM59" s="32"/>
      <c r="GN59" s="32"/>
      <c r="GO59" s="32"/>
      <c r="GP59" s="32"/>
      <c r="GQ59" s="32"/>
      <c r="GR59" s="32"/>
      <c r="GS59" s="32"/>
      <c r="GT59" s="32"/>
      <c r="GU59" s="32"/>
      <c r="GV59" s="32"/>
    </row>
    <row r="60" spans="1:204" s="22" customFormat="1" ht="32.299999999999997">
      <c r="A60" s="54" t="s">
        <v>29</v>
      </c>
      <c r="B60" s="54" t="s">
        <v>3</v>
      </c>
      <c r="C60" s="54" t="s">
        <v>0</v>
      </c>
      <c r="D60" s="54" t="s">
        <v>148</v>
      </c>
      <c r="E60" s="54"/>
      <c r="F60" s="54" t="s">
        <v>1</v>
      </c>
      <c r="G60" s="54" t="s">
        <v>20</v>
      </c>
      <c r="H60" s="54" t="s">
        <v>21</v>
      </c>
      <c r="I60" s="54" t="s">
        <v>19</v>
      </c>
      <c r="J60" s="16"/>
      <c r="K60" s="16"/>
      <c r="L60" s="16"/>
      <c r="M60" s="16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32"/>
      <c r="BG60" s="32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2"/>
      <c r="BU60" s="32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2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2"/>
      <c r="DB60" s="32"/>
      <c r="DC60" s="32"/>
      <c r="DD60" s="32"/>
      <c r="DE60" s="32"/>
      <c r="DF60" s="32"/>
      <c r="DG60" s="32"/>
      <c r="DH60" s="32"/>
      <c r="DI60" s="32"/>
      <c r="DJ60" s="32"/>
      <c r="DK60" s="32"/>
      <c r="DL60" s="32"/>
      <c r="DM60" s="32"/>
      <c r="DN60" s="32"/>
      <c r="DO60" s="32"/>
      <c r="DP60" s="32"/>
      <c r="DQ60" s="32"/>
      <c r="DR60" s="32"/>
      <c r="DS60" s="32"/>
      <c r="DT60" s="32"/>
      <c r="DU60" s="32"/>
      <c r="DV60" s="32"/>
      <c r="DW60" s="32"/>
      <c r="DX60" s="32"/>
      <c r="DY60" s="32"/>
      <c r="DZ60" s="32"/>
      <c r="EA60" s="32"/>
      <c r="EB60" s="32"/>
      <c r="EC60" s="32"/>
      <c r="ED60" s="32"/>
      <c r="EE60" s="32"/>
      <c r="EF60" s="32"/>
      <c r="EG60" s="32"/>
      <c r="EH60" s="32"/>
      <c r="EI60" s="32"/>
      <c r="EJ60" s="32"/>
      <c r="EK60" s="32"/>
      <c r="EL60" s="32"/>
      <c r="EM60" s="32"/>
      <c r="EN60" s="32"/>
      <c r="EO60" s="32"/>
      <c r="EP60" s="32"/>
      <c r="EQ60" s="32"/>
      <c r="ER60" s="32"/>
      <c r="ES60" s="32"/>
      <c r="ET60" s="32"/>
      <c r="EU60" s="32"/>
      <c r="EV60" s="32"/>
      <c r="EW60" s="32"/>
      <c r="EX60" s="32"/>
      <c r="EY60" s="32"/>
      <c r="EZ60" s="32"/>
      <c r="FA60" s="32"/>
      <c r="FB60" s="32"/>
      <c r="FC60" s="32"/>
      <c r="FD60" s="32"/>
      <c r="FE60" s="32"/>
      <c r="FF60" s="32"/>
      <c r="FG60" s="32"/>
      <c r="FH60" s="32"/>
      <c r="FI60" s="32"/>
      <c r="FJ60" s="32"/>
      <c r="FK60" s="32"/>
      <c r="FL60" s="32"/>
      <c r="FM60" s="32"/>
      <c r="FN60" s="32"/>
      <c r="FO60" s="32"/>
      <c r="FP60" s="32"/>
      <c r="FQ60" s="32"/>
      <c r="FR60" s="32"/>
      <c r="FS60" s="32"/>
      <c r="FT60" s="32"/>
      <c r="FU60" s="32"/>
      <c r="FV60" s="32"/>
      <c r="FW60" s="32"/>
      <c r="FX60" s="32"/>
      <c r="FY60" s="32"/>
      <c r="FZ60" s="32"/>
      <c r="GA60" s="32"/>
      <c r="GB60" s="32"/>
      <c r="GC60" s="32"/>
      <c r="GD60" s="32"/>
      <c r="GE60" s="32"/>
      <c r="GF60" s="32"/>
      <c r="GG60" s="32"/>
      <c r="GH60" s="32"/>
      <c r="GI60" s="32"/>
      <c r="GJ60" s="32"/>
      <c r="GK60" s="32"/>
      <c r="GL60" s="32"/>
      <c r="GM60" s="32"/>
      <c r="GN60" s="32"/>
      <c r="GO60" s="32"/>
      <c r="GP60" s="32"/>
      <c r="GQ60" s="32"/>
      <c r="GR60" s="32"/>
      <c r="GS60" s="32"/>
      <c r="GT60" s="32"/>
      <c r="GU60" s="32"/>
      <c r="GV60" s="32"/>
    </row>
    <row r="61" spans="1:204" s="22" customFormat="1">
      <c r="A61" s="17" t="s">
        <v>159</v>
      </c>
      <c r="B61" s="17" t="s">
        <v>6</v>
      </c>
      <c r="C61" s="17" t="s">
        <v>37</v>
      </c>
      <c r="D61" s="17" t="s">
        <v>38</v>
      </c>
      <c r="E61" s="23" t="s">
        <v>125</v>
      </c>
      <c r="F61" s="23">
        <v>10</v>
      </c>
      <c r="G61" s="59"/>
      <c r="H61" s="59"/>
      <c r="I61" s="59"/>
      <c r="J61" s="16"/>
      <c r="K61" s="16"/>
      <c r="L61" s="16"/>
      <c r="M61" s="16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/>
      <c r="CI61" s="32"/>
      <c r="CJ61" s="32"/>
      <c r="CK61" s="32"/>
      <c r="CL61" s="32"/>
      <c r="CM61" s="32"/>
      <c r="CN61" s="32"/>
      <c r="CO61" s="32"/>
      <c r="CP61" s="32"/>
      <c r="CQ61" s="32"/>
      <c r="CR61" s="32"/>
      <c r="CS61" s="32"/>
      <c r="CT61" s="32"/>
      <c r="CU61" s="32"/>
      <c r="CV61" s="32"/>
      <c r="CW61" s="32"/>
      <c r="CX61" s="32"/>
      <c r="CY61" s="32"/>
      <c r="CZ61" s="32"/>
      <c r="DA61" s="32"/>
      <c r="DB61" s="32"/>
      <c r="DC61" s="32"/>
      <c r="DD61" s="32"/>
      <c r="DE61" s="32"/>
      <c r="DF61" s="32"/>
      <c r="DG61" s="32"/>
      <c r="DH61" s="32"/>
      <c r="DI61" s="32"/>
      <c r="DJ61" s="32"/>
      <c r="DK61" s="32"/>
      <c r="DL61" s="32"/>
      <c r="DM61" s="32"/>
      <c r="DN61" s="32"/>
      <c r="DO61" s="32"/>
      <c r="DP61" s="32"/>
      <c r="DQ61" s="32"/>
      <c r="DR61" s="32"/>
      <c r="DS61" s="32"/>
      <c r="DT61" s="32"/>
      <c r="DU61" s="32"/>
      <c r="DV61" s="32"/>
      <c r="DW61" s="32"/>
      <c r="DX61" s="32"/>
      <c r="DY61" s="32"/>
      <c r="DZ61" s="32"/>
      <c r="EA61" s="32"/>
      <c r="EB61" s="32"/>
      <c r="EC61" s="32"/>
      <c r="ED61" s="32"/>
      <c r="EE61" s="32"/>
      <c r="EF61" s="32"/>
      <c r="EG61" s="32"/>
      <c r="EH61" s="32"/>
      <c r="EI61" s="32"/>
      <c r="EJ61" s="32"/>
      <c r="EK61" s="32"/>
      <c r="EL61" s="32"/>
      <c r="EM61" s="32"/>
      <c r="EN61" s="32"/>
      <c r="EO61" s="32"/>
      <c r="EP61" s="32"/>
      <c r="EQ61" s="32"/>
      <c r="ER61" s="32"/>
      <c r="ES61" s="32"/>
      <c r="ET61" s="32"/>
      <c r="EU61" s="32"/>
      <c r="EV61" s="32"/>
      <c r="EW61" s="32"/>
      <c r="EX61" s="32"/>
      <c r="EY61" s="32"/>
      <c r="EZ61" s="32"/>
      <c r="FA61" s="32"/>
      <c r="FB61" s="32"/>
      <c r="FC61" s="32"/>
      <c r="FD61" s="32"/>
      <c r="FE61" s="32"/>
      <c r="FF61" s="32"/>
      <c r="FG61" s="32"/>
      <c r="FH61" s="32"/>
      <c r="FI61" s="32"/>
      <c r="FJ61" s="32"/>
      <c r="FK61" s="32"/>
      <c r="FL61" s="32"/>
      <c r="FM61" s="32"/>
      <c r="FN61" s="32"/>
      <c r="FO61" s="32"/>
      <c r="FP61" s="32"/>
      <c r="FQ61" s="32"/>
      <c r="FR61" s="32"/>
      <c r="FS61" s="32"/>
      <c r="FT61" s="32"/>
      <c r="FU61" s="32"/>
      <c r="FV61" s="32"/>
      <c r="FW61" s="32"/>
      <c r="FX61" s="32"/>
      <c r="FY61" s="32"/>
      <c r="FZ61" s="32"/>
      <c r="GA61" s="32"/>
      <c r="GB61" s="32"/>
      <c r="GC61" s="32"/>
      <c r="GD61" s="32"/>
      <c r="GE61" s="32"/>
      <c r="GF61" s="32"/>
      <c r="GG61" s="32"/>
      <c r="GH61" s="32"/>
      <c r="GI61" s="32"/>
      <c r="GJ61" s="32"/>
      <c r="GK61" s="32"/>
      <c r="GL61" s="32"/>
      <c r="GM61" s="32"/>
      <c r="GN61" s="32"/>
      <c r="GO61" s="32"/>
      <c r="GP61" s="32"/>
      <c r="GQ61" s="32"/>
      <c r="GR61" s="32"/>
      <c r="GS61" s="32"/>
      <c r="GT61" s="32"/>
      <c r="GU61" s="32"/>
      <c r="GV61" s="32"/>
    </row>
    <row r="62" spans="1:204">
      <c r="A62" s="17" t="s">
        <v>160</v>
      </c>
      <c r="B62" s="17" t="s">
        <v>5</v>
      </c>
      <c r="C62" s="17" t="s">
        <v>37</v>
      </c>
      <c r="D62" s="17" t="s">
        <v>38</v>
      </c>
      <c r="E62" s="23" t="s">
        <v>125</v>
      </c>
      <c r="F62" s="66">
        <v>20</v>
      </c>
      <c r="G62" s="59"/>
      <c r="H62" s="59"/>
      <c r="I62" s="59"/>
      <c r="J62" s="24"/>
      <c r="K62" s="24"/>
      <c r="L62" s="24"/>
      <c r="M62" s="24"/>
    </row>
    <row r="63" spans="1:204">
      <c r="A63" s="107" t="s">
        <v>63</v>
      </c>
      <c r="B63" s="107" t="s">
        <v>192</v>
      </c>
      <c r="C63" s="107" t="s">
        <v>37</v>
      </c>
      <c r="D63" s="107" t="s">
        <v>52</v>
      </c>
      <c r="E63" s="108" t="s">
        <v>125</v>
      </c>
      <c r="F63" s="109">
        <v>5.6</v>
      </c>
      <c r="G63" s="59"/>
      <c r="H63" s="59"/>
      <c r="I63" s="59"/>
      <c r="J63" s="24"/>
      <c r="K63" s="24"/>
      <c r="L63" s="24"/>
      <c r="M63" s="24"/>
    </row>
    <row r="64" spans="1:204" s="22" customFormat="1">
      <c r="A64" s="79" t="s">
        <v>31</v>
      </c>
      <c r="B64" s="71" t="s">
        <v>4</v>
      </c>
      <c r="C64" s="71" t="s">
        <v>37</v>
      </c>
      <c r="D64" s="71" t="s">
        <v>52</v>
      </c>
      <c r="E64" s="74" t="s">
        <v>125</v>
      </c>
      <c r="F64" s="74">
        <v>10</v>
      </c>
      <c r="G64" s="74"/>
      <c r="H64" s="74"/>
      <c r="I64" s="74"/>
      <c r="J64" s="16"/>
      <c r="K64" s="16"/>
      <c r="L64" s="16"/>
      <c r="M64" s="16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32"/>
      <c r="AZ64" s="32"/>
      <c r="BA64" s="32"/>
      <c r="BB64" s="32"/>
      <c r="BC64" s="32"/>
      <c r="BD64" s="32"/>
      <c r="BE64" s="32"/>
      <c r="BF64" s="32"/>
      <c r="BG64" s="32"/>
      <c r="BH64" s="32"/>
      <c r="BI64" s="32"/>
      <c r="BJ64" s="32"/>
      <c r="BK64" s="32"/>
      <c r="BL64" s="32"/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2"/>
      <c r="CA64" s="32"/>
      <c r="CB64" s="32"/>
      <c r="CC64" s="32"/>
      <c r="CD64" s="32"/>
      <c r="CE64" s="32"/>
      <c r="CF64" s="32"/>
      <c r="CG64" s="32"/>
      <c r="CH64" s="32"/>
      <c r="CI64" s="32"/>
      <c r="CJ64" s="32"/>
      <c r="CK64" s="32"/>
      <c r="CL64" s="32"/>
      <c r="CM64" s="32"/>
      <c r="CN64" s="32"/>
      <c r="CO64" s="32"/>
      <c r="CP64" s="32"/>
      <c r="CQ64" s="32"/>
      <c r="CR64" s="32"/>
      <c r="CS64" s="32"/>
      <c r="CT64" s="32"/>
      <c r="CU64" s="32"/>
      <c r="CV64" s="32"/>
      <c r="CW64" s="32"/>
      <c r="CX64" s="32"/>
      <c r="CY64" s="32"/>
      <c r="CZ64" s="32"/>
      <c r="DA64" s="32"/>
      <c r="DB64" s="32"/>
      <c r="DC64" s="32"/>
      <c r="DD64" s="32"/>
      <c r="DE64" s="32"/>
      <c r="DF64" s="32"/>
      <c r="DG64" s="32"/>
      <c r="DH64" s="32"/>
      <c r="DI64" s="32"/>
      <c r="DJ64" s="32"/>
      <c r="DK64" s="32"/>
      <c r="DL64" s="32"/>
      <c r="DM64" s="32"/>
      <c r="DN64" s="32"/>
      <c r="DO64" s="32"/>
      <c r="DP64" s="32"/>
      <c r="DQ64" s="32"/>
      <c r="DR64" s="32"/>
      <c r="DS64" s="32"/>
      <c r="DT64" s="32"/>
      <c r="DU64" s="32"/>
      <c r="DV64" s="32"/>
      <c r="DW64" s="32"/>
      <c r="DX64" s="32"/>
      <c r="DY64" s="32"/>
      <c r="DZ64" s="32"/>
      <c r="EA64" s="32"/>
      <c r="EB64" s="32"/>
      <c r="EC64" s="32"/>
      <c r="ED64" s="32"/>
      <c r="EE64" s="32"/>
      <c r="EF64" s="32"/>
      <c r="EG64" s="32"/>
      <c r="EH64" s="32"/>
      <c r="EI64" s="32"/>
      <c r="EJ64" s="32"/>
      <c r="EK64" s="32"/>
      <c r="EL64" s="32"/>
      <c r="EM64" s="32"/>
      <c r="EN64" s="32"/>
      <c r="EO64" s="32"/>
      <c r="EP64" s="32"/>
      <c r="EQ64" s="32"/>
      <c r="ER64" s="32"/>
      <c r="ES64" s="32"/>
      <c r="ET64" s="32"/>
      <c r="EU64" s="32"/>
      <c r="EV64" s="32"/>
      <c r="EW64" s="32"/>
      <c r="EX64" s="32"/>
      <c r="EY64" s="32"/>
      <c r="EZ64" s="32"/>
      <c r="FA64" s="32"/>
      <c r="FB64" s="32"/>
      <c r="FC64" s="32"/>
      <c r="FD64" s="32"/>
      <c r="FE64" s="32"/>
      <c r="FF64" s="32"/>
      <c r="FG64" s="32"/>
      <c r="FH64" s="32"/>
      <c r="FI64" s="32"/>
      <c r="FJ64" s="32"/>
      <c r="FK64" s="32"/>
      <c r="FL64" s="32"/>
      <c r="FM64" s="32"/>
      <c r="FN64" s="32"/>
      <c r="FO64" s="32"/>
      <c r="FP64" s="32"/>
      <c r="FQ64" s="32"/>
      <c r="FR64" s="32"/>
      <c r="FS64" s="32"/>
      <c r="FT64" s="32"/>
      <c r="FU64" s="32"/>
      <c r="FV64" s="32"/>
      <c r="FW64" s="32"/>
      <c r="FX64" s="32"/>
      <c r="FY64" s="32"/>
      <c r="FZ64" s="32"/>
      <c r="GA64" s="32"/>
      <c r="GB64" s="32"/>
      <c r="GC64" s="32"/>
      <c r="GD64" s="32"/>
      <c r="GE64" s="32"/>
      <c r="GF64" s="32"/>
      <c r="GG64" s="32"/>
      <c r="GH64" s="32"/>
      <c r="GI64" s="32"/>
      <c r="GJ64" s="32"/>
      <c r="GK64" s="32"/>
      <c r="GL64" s="32"/>
      <c r="GM64" s="32"/>
      <c r="GN64" s="32"/>
      <c r="GO64" s="32"/>
      <c r="GP64" s="32"/>
      <c r="GQ64" s="32"/>
      <c r="GR64" s="32"/>
      <c r="GS64" s="32"/>
      <c r="GT64" s="32"/>
      <c r="GU64" s="32"/>
      <c r="GV64" s="32"/>
    </row>
    <row r="65" spans="1:204" ht="14.15" thickBot="1">
      <c r="A65" s="79" t="s">
        <v>428</v>
      </c>
      <c r="B65" s="95" t="s">
        <v>429</v>
      </c>
      <c r="C65" s="95" t="s">
        <v>37</v>
      </c>
      <c r="D65" s="95" t="s">
        <v>52</v>
      </c>
      <c r="E65" s="96" t="s">
        <v>125</v>
      </c>
      <c r="F65" s="97">
        <v>0.95</v>
      </c>
      <c r="G65" s="86"/>
      <c r="H65" s="87"/>
      <c r="I65" s="17" t="s">
        <v>430</v>
      </c>
      <c r="J65" s="24"/>
      <c r="K65" s="24"/>
      <c r="L65" s="24"/>
      <c r="M65" s="24"/>
    </row>
    <row r="66" spans="1:204" ht="19.55" thickBot="1">
      <c r="A66" s="249" t="s">
        <v>22</v>
      </c>
      <c r="B66" s="249"/>
      <c r="C66" s="249"/>
      <c r="D66" s="249"/>
      <c r="E66" s="250"/>
      <c r="F66" s="67">
        <f>SUM(F53:F58,F61:F65)</f>
        <v>106.55</v>
      </c>
      <c r="G66" s="65">
        <f>SUM(G61:G62)</f>
        <v>0</v>
      </c>
      <c r="H66" s="56"/>
      <c r="I66" s="57"/>
      <c r="J66" s="24"/>
      <c r="K66" s="24"/>
      <c r="L66" s="24"/>
      <c r="M66" s="24"/>
    </row>
    <row r="67" spans="1:204" ht="20.9">
      <c r="A67" s="253" t="s">
        <v>281</v>
      </c>
      <c r="B67" s="253"/>
      <c r="C67" s="253"/>
      <c r="D67" s="253"/>
      <c r="E67" s="253"/>
      <c r="F67" s="254"/>
      <c r="G67" s="253"/>
      <c r="H67" s="253"/>
      <c r="I67" s="253"/>
      <c r="J67" s="24"/>
      <c r="K67" s="24"/>
      <c r="L67" s="24"/>
      <c r="M67" s="24"/>
    </row>
    <row r="68" spans="1:204" s="4" customFormat="1" ht="20.9">
      <c r="A68" s="255" t="s">
        <v>2</v>
      </c>
      <c r="B68" s="256"/>
      <c r="C68" s="256"/>
      <c r="D68" s="256"/>
      <c r="E68" s="256"/>
      <c r="F68" s="256"/>
      <c r="G68" s="256"/>
      <c r="H68" s="256"/>
      <c r="I68" s="257"/>
      <c r="J68" s="8"/>
      <c r="K68" s="8"/>
      <c r="L68" s="8"/>
      <c r="M68" s="8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</row>
    <row r="69" spans="1:204" s="4" customFormat="1" ht="32.299999999999997">
      <c r="A69" s="54" t="s">
        <v>29</v>
      </c>
      <c r="B69" s="58" t="s">
        <v>3</v>
      </c>
      <c r="C69" s="58" t="s">
        <v>0</v>
      </c>
      <c r="D69" s="58" t="s">
        <v>148</v>
      </c>
      <c r="E69" s="58" t="s">
        <v>23</v>
      </c>
      <c r="F69" s="58" t="s">
        <v>1</v>
      </c>
      <c r="G69" s="58" t="s">
        <v>20</v>
      </c>
      <c r="H69" s="58" t="s">
        <v>21</v>
      </c>
      <c r="I69" s="58" t="s">
        <v>19</v>
      </c>
      <c r="J69" s="8"/>
      <c r="K69" s="8"/>
      <c r="L69" s="8"/>
      <c r="M69" s="8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</row>
    <row r="70" spans="1:204">
      <c r="A70" s="61" t="s">
        <v>28</v>
      </c>
      <c r="B70" s="17" t="s">
        <v>316</v>
      </c>
      <c r="C70" s="17" t="s">
        <v>172</v>
      </c>
      <c r="D70" s="17" t="s">
        <v>173</v>
      </c>
      <c r="E70" s="23" t="s">
        <v>94</v>
      </c>
      <c r="F70" s="23">
        <v>30</v>
      </c>
      <c r="G70" s="23"/>
      <c r="H70" s="23"/>
      <c r="I70" s="23"/>
      <c r="J70" s="24"/>
      <c r="K70" s="24"/>
      <c r="L70" s="24"/>
      <c r="M70" s="24"/>
    </row>
    <row r="71" spans="1:204">
      <c r="A71" s="61" t="s">
        <v>431</v>
      </c>
      <c r="B71" s="13" t="s">
        <v>286</v>
      </c>
      <c r="C71" s="13" t="s">
        <v>285</v>
      </c>
      <c r="D71" s="10" t="s">
        <v>37</v>
      </c>
      <c r="E71" s="10"/>
      <c r="F71" s="36">
        <v>44</v>
      </c>
      <c r="G71" s="41">
        <v>5.5</v>
      </c>
      <c r="H71" s="85"/>
      <c r="I71" s="17" t="s">
        <v>430</v>
      </c>
      <c r="J71" s="24"/>
      <c r="K71" s="24"/>
      <c r="L71" s="24"/>
      <c r="M71" s="24"/>
    </row>
    <row r="72" spans="1:204" ht="20.9">
      <c r="A72" s="255" t="s">
        <v>30</v>
      </c>
      <c r="B72" s="256"/>
      <c r="C72" s="256"/>
      <c r="D72" s="256"/>
      <c r="E72" s="256"/>
      <c r="F72" s="256"/>
      <c r="G72" s="256"/>
      <c r="H72" s="256"/>
      <c r="I72" s="257"/>
      <c r="J72" s="24"/>
      <c r="K72" s="24"/>
      <c r="L72" s="24"/>
      <c r="M72" s="24"/>
    </row>
    <row r="73" spans="1:204" s="22" customFormat="1" ht="32.299999999999997">
      <c r="A73" s="54" t="s">
        <v>29</v>
      </c>
      <c r="B73" s="54" t="s">
        <v>3</v>
      </c>
      <c r="C73" s="54" t="s">
        <v>0</v>
      </c>
      <c r="D73" s="54" t="s">
        <v>148</v>
      </c>
      <c r="E73" s="54"/>
      <c r="F73" s="54" t="s">
        <v>1</v>
      </c>
      <c r="G73" s="54" t="s">
        <v>20</v>
      </c>
      <c r="H73" s="54" t="s">
        <v>21</v>
      </c>
      <c r="I73" s="54" t="s">
        <v>19</v>
      </c>
      <c r="J73" s="16"/>
      <c r="K73" s="16"/>
      <c r="L73" s="16"/>
      <c r="M73" s="16"/>
      <c r="AH73" s="32"/>
      <c r="AI73" s="32"/>
      <c r="AJ73" s="32"/>
      <c r="AK73" s="32"/>
      <c r="AL73" s="32"/>
      <c r="AM73" s="32"/>
      <c r="AN73" s="32"/>
      <c r="AO73" s="32"/>
      <c r="AP73" s="32"/>
      <c r="AQ73" s="32"/>
      <c r="AR73" s="32"/>
      <c r="AS73" s="32"/>
      <c r="AT73" s="32"/>
      <c r="AU73" s="32"/>
      <c r="AV73" s="32"/>
      <c r="AW73" s="32"/>
      <c r="AX73" s="32"/>
      <c r="AY73" s="32"/>
      <c r="AZ73" s="32"/>
      <c r="BA73" s="32"/>
      <c r="BB73" s="32"/>
      <c r="BC73" s="32"/>
      <c r="BD73" s="32"/>
      <c r="BE73" s="32"/>
      <c r="BF73" s="32"/>
      <c r="BG73" s="32"/>
      <c r="BH73" s="32"/>
      <c r="BI73" s="32"/>
      <c r="BJ73" s="32"/>
      <c r="BK73" s="32"/>
      <c r="BL73" s="32"/>
      <c r="BM73" s="32"/>
      <c r="BN73" s="32"/>
      <c r="BO73" s="32"/>
      <c r="BP73" s="32"/>
      <c r="BQ73" s="32"/>
      <c r="BR73" s="32"/>
      <c r="BS73" s="32"/>
      <c r="BT73" s="32"/>
      <c r="BU73" s="32"/>
      <c r="BV73" s="32"/>
      <c r="BW73" s="32"/>
      <c r="BX73" s="32"/>
      <c r="BY73" s="32"/>
      <c r="BZ73" s="32"/>
      <c r="CA73" s="32"/>
      <c r="CB73" s="32"/>
      <c r="CC73" s="32"/>
      <c r="CD73" s="32"/>
      <c r="CE73" s="32"/>
      <c r="CF73" s="32"/>
      <c r="CG73" s="32"/>
      <c r="CH73" s="32"/>
      <c r="CI73" s="32"/>
      <c r="CJ73" s="32"/>
      <c r="CK73" s="32"/>
      <c r="CL73" s="32"/>
      <c r="CM73" s="32"/>
      <c r="CN73" s="32"/>
      <c r="CO73" s="32"/>
      <c r="CP73" s="32"/>
      <c r="CQ73" s="32"/>
      <c r="CR73" s="32"/>
      <c r="CS73" s="32"/>
      <c r="CT73" s="32"/>
      <c r="CU73" s="32"/>
      <c r="CV73" s="32"/>
      <c r="CW73" s="32"/>
      <c r="CX73" s="32"/>
      <c r="CY73" s="32"/>
      <c r="CZ73" s="32"/>
      <c r="DA73" s="32"/>
      <c r="DB73" s="32"/>
      <c r="DC73" s="32"/>
      <c r="DD73" s="32"/>
      <c r="DE73" s="32"/>
      <c r="DF73" s="32"/>
      <c r="DG73" s="32"/>
      <c r="DH73" s="32"/>
      <c r="DI73" s="32"/>
      <c r="DJ73" s="32"/>
      <c r="DK73" s="32"/>
      <c r="DL73" s="32"/>
      <c r="DM73" s="32"/>
      <c r="DN73" s="32"/>
      <c r="DO73" s="32"/>
      <c r="DP73" s="32"/>
      <c r="DQ73" s="32"/>
      <c r="DR73" s="32"/>
      <c r="DS73" s="32"/>
      <c r="DT73" s="32"/>
      <c r="DU73" s="32"/>
      <c r="DV73" s="32"/>
      <c r="DW73" s="32"/>
      <c r="DX73" s="32"/>
      <c r="DY73" s="32"/>
      <c r="DZ73" s="32"/>
      <c r="EA73" s="32"/>
      <c r="EB73" s="32"/>
      <c r="EC73" s="32"/>
      <c r="ED73" s="32"/>
      <c r="EE73" s="32"/>
      <c r="EF73" s="32"/>
      <c r="EG73" s="32"/>
      <c r="EH73" s="32"/>
      <c r="EI73" s="32"/>
      <c r="EJ73" s="32"/>
      <c r="EK73" s="32"/>
      <c r="EL73" s="32"/>
      <c r="EM73" s="32"/>
      <c r="EN73" s="32"/>
      <c r="EO73" s="32"/>
      <c r="EP73" s="32"/>
      <c r="EQ73" s="32"/>
      <c r="ER73" s="32"/>
      <c r="ES73" s="32"/>
      <c r="ET73" s="32"/>
      <c r="EU73" s="32"/>
      <c r="EV73" s="32"/>
      <c r="EW73" s="32"/>
      <c r="EX73" s="32"/>
      <c r="EY73" s="32"/>
      <c r="EZ73" s="32"/>
      <c r="FA73" s="32"/>
      <c r="FB73" s="32"/>
      <c r="FC73" s="32"/>
      <c r="FD73" s="32"/>
      <c r="FE73" s="32"/>
      <c r="FF73" s="32"/>
      <c r="FG73" s="32"/>
      <c r="FH73" s="32"/>
      <c r="FI73" s="32"/>
      <c r="FJ73" s="32"/>
      <c r="FK73" s="32"/>
      <c r="FL73" s="32"/>
      <c r="FM73" s="32"/>
      <c r="FN73" s="32"/>
      <c r="FO73" s="32"/>
      <c r="FP73" s="32"/>
      <c r="FQ73" s="32"/>
      <c r="FR73" s="32"/>
      <c r="FS73" s="32"/>
      <c r="FT73" s="32"/>
      <c r="FU73" s="32"/>
      <c r="FV73" s="32"/>
      <c r="FW73" s="32"/>
      <c r="FX73" s="32"/>
      <c r="FY73" s="32"/>
      <c r="FZ73" s="32"/>
      <c r="GA73" s="32"/>
      <c r="GB73" s="32"/>
      <c r="GC73" s="32"/>
      <c r="GD73" s="32"/>
      <c r="GE73" s="32"/>
      <c r="GF73" s="32"/>
      <c r="GG73" s="32"/>
      <c r="GH73" s="32"/>
      <c r="GI73" s="32"/>
      <c r="GJ73" s="32"/>
      <c r="GK73" s="32"/>
      <c r="GL73" s="32"/>
      <c r="GM73" s="32"/>
      <c r="GN73" s="32"/>
      <c r="GO73" s="32"/>
      <c r="GP73" s="32"/>
      <c r="GQ73" s="32"/>
      <c r="GR73" s="32"/>
      <c r="GS73" s="32"/>
      <c r="GT73" s="32"/>
      <c r="GU73" s="32"/>
      <c r="GV73" s="32"/>
    </row>
    <row r="74" spans="1:204">
      <c r="A74" s="17" t="s">
        <v>159</v>
      </c>
      <c r="B74" s="17" t="s">
        <v>6</v>
      </c>
      <c r="C74" s="17" t="s">
        <v>37</v>
      </c>
      <c r="D74" s="17" t="s">
        <v>38</v>
      </c>
      <c r="E74" s="23" t="s">
        <v>125</v>
      </c>
      <c r="F74" s="23">
        <v>10</v>
      </c>
      <c r="G74" s="59"/>
      <c r="H74" s="59"/>
      <c r="I74" s="59"/>
      <c r="J74" s="24"/>
      <c r="K74" s="24"/>
      <c r="L74" s="24"/>
      <c r="M74" s="24"/>
    </row>
    <row r="75" spans="1:204">
      <c r="A75" s="17" t="s">
        <v>160</v>
      </c>
      <c r="B75" s="17" t="s">
        <v>5</v>
      </c>
      <c r="C75" s="17" t="s">
        <v>37</v>
      </c>
      <c r="D75" s="17" t="s">
        <v>38</v>
      </c>
      <c r="E75" s="104" t="s">
        <v>125</v>
      </c>
      <c r="F75" s="102">
        <v>20</v>
      </c>
      <c r="G75" s="59"/>
      <c r="H75" s="59"/>
      <c r="I75" s="59"/>
      <c r="J75" s="24"/>
      <c r="K75" s="24"/>
      <c r="L75" s="24"/>
      <c r="M75" s="24"/>
    </row>
    <row r="76" spans="1:204">
      <c r="A76" s="107" t="s">
        <v>63</v>
      </c>
      <c r="B76" s="107" t="s">
        <v>192</v>
      </c>
      <c r="C76" s="107" t="s">
        <v>37</v>
      </c>
      <c r="D76" s="107" t="s">
        <v>52</v>
      </c>
      <c r="E76" s="108" t="s">
        <v>125</v>
      </c>
      <c r="F76" s="109">
        <v>5.6</v>
      </c>
      <c r="G76" s="59"/>
      <c r="H76" s="59"/>
      <c r="I76" s="59"/>
      <c r="J76" s="24"/>
      <c r="K76" s="24"/>
      <c r="L76" s="24"/>
      <c r="M76" s="24"/>
    </row>
    <row r="77" spans="1:204" s="22" customFormat="1">
      <c r="A77" s="79" t="s">
        <v>31</v>
      </c>
      <c r="B77" s="71" t="s">
        <v>4</v>
      </c>
      <c r="C77" s="71" t="s">
        <v>37</v>
      </c>
      <c r="D77" s="71" t="s">
        <v>52</v>
      </c>
      <c r="E77" s="74" t="s">
        <v>125</v>
      </c>
      <c r="F77" s="74">
        <v>10</v>
      </c>
      <c r="G77" s="74"/>
      <c r="H77" s="74"/>
      <c r="I77" s="74"/>
      <c r="J77" s="16"/>
      <c r="K77" s="16"/>
      <c r="L77" s="16"/>
      <c r="M77" s="16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AT77" s="32"/>
      <c r="AU77" s="32"/>
      <c r="AV77" s="32"/>
      <c r="AW77" s="32"/>
      <c r="AX77" s="32"/>
      <c r="AY77" s="32"/>
      <c r="AZ77" s="32"/>
      <c r="BA77" s="32"/>
      <c r="BB77" s="32"/>
      <c r="BC77" s="32"/>
      <c r="BD77" s="32"/>
      <c r="BE77" s="32"/>
      <c r="BF77" s="32"/>
      <c r="BG77" s="32"/>
      <c r="BH77" s="32"/>
      <c r="BI77" s="32"/>
      <c r="BJ77" s="32"/>
      <c r="BK77" s="32"/>
      <c r="BL77" s="32"/>
      <c r="BM77" s="32"/>
      <c r="BN77" s="32"/>
      <c r="BO77" s="32"/>
      <c r="BP77" s="32"/>
      <c r="BQ77" s="32"/>
      <c r="BR77" s="32"/>
      <c r="BS77" s="32"/>
      <c r="BT77" s="32"/>
      <c r="BU77" s="32"/>
      <c r="BV77" s="32"/>
      <c r="BW77" s="32"/>
      <c r="BX77" s="32"/>
      <c r="BY77" s="32"/>
      <c r="BZ77" s="32"/>
      <c r="CA77" s="32"/>
      <c r="CB77" s="32"/>
      <c r="CC77" s="32"/>
      <c r="CD77" s="32"/>
      <c r="CE77" s="32"/>
      <c r="CF77" s="32"/>
      <c r="CG77" s="32"/>
      <c r="CH77" s="32"/>
      <c r="CI77" s="32"/>
      <c r="CJ77" s="32"/>
      <c r="CK77" s="32"/>
      <c r="CL77" s="32"/>
      <c r="CM77" s="32"/>
      <c r="CN77" s="32"/>
      <c r="CO77" s="32"/>
      <c r="CP77" s="32"/>
      <c r="CQ77" s="32"/>
      <c r="CR77" s="32"/>
      <c r="CS77" s="32"/>
      <c r="CT77" s="32"/>
      <c r="CU77" s="32"/>
      <c r="CV77" s="32"/>
      <c r="CW77" s="32"/>
      <c r="CX77" s="32"/>
      <c r="CY77" s="32"/>
      <c r="CZ77" s="32"/>
      <c r="DA77" s="32"/>
      <c r="DB77" s="32"/>
      <c r="DC77" s="32"/>
      <c r="DD77" s="32"/>
      <c r="DE77" s="32"/>
      <c r="DF77" s="32"/>
      <c r="DG77" s="32"/>
      <c r="DH77" s="32"/>
      <c r="DI77" s="32"/>
      <c r="DJ77" s="32"/>
      <c r="DK77" s="32"/>
      <c r="DL77" s="32"/>
      <c r="DM77" s="32"/>
      <c r="DN77" s="32"/>
      <c r="DO77" s="32"/>
      <c r="DP77" s="32"/>
      <c r="DQ77" s="32"/>
      <c r="DR77" s="32"/>
      <c r="DS77" s="32"/>
      <c r="DT77" s="32"/>
      <c r="DU77" s="32"/>
      <c r="DV77" s="32"/>
      <c r="DW77" s="32"/>
      <c r="DX77" s="32"/>
      <c r="DY77" s="32"/>
      <c r="DZ77" s="32"/>
      <c r="EA77" s="32"/>
      <c r="EB77" s="32"/>
      <c r="EC77" s="32"/>
      <c r="ED77" s="32"/>
      <c r="EE77" s="32"/>
      <c r="EF77" s="32"/>
      <c r="EG77" s="32"/>
      <c r="EH77" s="32"/>
      <c r="EI77" s="32"/>
      <c r="EJ77" s="32"/>
      <c r="EK77" s="32"/>
      <c r="EL77" s="32"/>
      <c r="EM77" s="32"/>
      <c r="EN77" s="32"/>
      <c r="EO77" s="32"/>
      <c r="EP77" s="32"/>
      <c r="EQ77" s="32"/>
      <c r="ER77" s="32"/>
      <c r="ES77" s="32"/>
      <c r="ET77" s="32"/>
      <c r="EU77" s="32"/>
      <c r="EV77" s="32"/>
      <c r="EW77" s="32"/>
      <c r="EX77" s="32"/>
      <c r="EY77" s="32"/>
      <c r="EZ77" s="32"/>
      <c r="FA77" s="32"/>
      <c r="FB77" s="32"/>
      <c r="FC77" s="32"/>
      <c r="FD77" s="32"/>
      <c r="FE77" s="32"/>
      <c r="FF77" s="32"/>
      <c r="FG77" s="32"/>
      <c r="FH77" s="32"/>
      <c r="FI77" s="32"/>
      <c r="FJ77" s="32"/>
      <c r="FK77" s="32"/>
      <c r="FL77" s="32"/>
      <c r="FM77" s="32"/>
      <c r="FN77" s="32"/>
      <c r="FO77" s="32"/>
      <c r="FP77" s="32"/>
      <c r="FQ77" s="32"/>
      <c r="FR77" s="32"/>
      <c r="FS77" s="32"/>
      <c r="FT77" s="32"/>
      <c r="FU77" s="32"/>
      <c r="FV77" s="32"/>
      <c r="FW77" s="32"/>
      <c r="FX77" s="32"/>
      <c r="FY77" s="32"/>
      <c r="FZ77" s="32"/>
      <c r="GA77" s="32"/>
      <c r="GB77" s="32"/>
      <c r="GC77" s="32"/>
      <c r="GD77" s="32"/>
      <c r="GE77" s="32"/>
      <c r="GF77" s="32"/>
      <c r="GG77" s="32"/>
      <c r="GH77" s="32"/>
      <c r="GI77" s="32"/>
      <c r="GJ77" s="32"/>
      <c r="GK77" s="32"/>
      <c r="GL77" s="32"/>
      <c r="GM77" s="32"/>
      <c r="GN77" s="32"/>
      <c r="GO77" s="32"/>
      <c r="GP77" s="32"/>
      <c r="GQ77" s="32"/>
      <c r="GR77" s="32"/>
      <c r="GS77" s="32"/>
      <c r="GT77" s="32"/>
      <c r="GU77" s="32"/>
      <c r="GV77" s="32"/>
    </row>
    <row r="78" spans="1:204" ht="14.15" thickBot="1">
      <c r="A78" s="79" t="s">
        <v>428</v>
      </c>
      <c r="B78" s="95" t="s">
        <v>429</v>
      </c>
      <c r="C78" s="95" t="s">
        <v>37</v>
      </c>
      <c r="D78" s="95" t="s">
        <v>52</v>
      </c>
      <c r="E78" s="96" t="s">
        <v>125</v>
      </c>
      <c r="F78" s="97">
        <v>0.95</v>
      </c>
      <c r="G78" s="86"/>
      <c r="H78" s="87"/>
      <c r="I78" s="17" t="s">
        <v>430</v>
      </c>
      <c r="J78" s="24"/>
      <c r="K78" s="24"/>
      <c r="L78" s="24"/>
      <c r="M78" s="24"/>
    </row>
    <row r="79" spans="1:204" ht="19.55" thickBot="1">
      <c r="A79" s="249" t="s">
        <v>22</v>
      </c>
      <c r="B79" s="249"/>
      <c r="C79" s="249"/>
      <c r="D79" s="249"/>
      <c r="E79" s="250"/>
      <c r="F79" s="67">
        <f>SUM(F70:F71,F74:F78)</f>
        <v>120.55</v>
      </c>
      <c r="G79" s="65">
        <f>SUM(G74:G75)</f>
        <v>0</v>
      </c>
      <c r="H79" s="56"/>
      <c r="I79" s="57"/>
      <c r="J79" s="24"/>
      <c r="K79" s="24"/>
      <c r="L79" s="24"/>
      <c r="M79" s="24"/>
    </row>
    <row r="80" spans="1:204" ht="20.9">
      <c r="A80" s="253" t="s">
        <v>282</v>
      </c>
      <c r="B80" s="253"/>
      <c r="C80" s="253"/>
      <c r="D80" s="253"/>
      <c r="E80" s="253"/>
      <c r="F80" s="254"/>
      <c r="G80" s="253"/>
      <c r="H80" s="253"/>
      <c r="I80" s="253"/>
      <c r="J80" s="24"/>
      <c r="K80" s="24"/>
      <c r="L80" s="24"/>
      <c r="M80" s="24"/>
    </row>
    <row r="81" spans="1:204" s="4" customFormat="1" ht="20.9">
      <c r="A81" s="255" t="s">
        <v>2</v>
      </c>
      <c r="B81" s="256"/>
      <c r="C81" s="256"/>
      <c r="D81" s="256"/>
      <c r="E81" s="256"/>
      <c r="F81" s="256"/>
      <c r="G81" s="256"/>
      <c r="H81" s="256"/>
      <c r="I81" s="257"/>
      <c r="J81" s="8"/>
      <c r="K81" s="8"/>
      <c r="L81" s="8"/>
      <c r="M81" s="8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</row>
    <row r="82" spans="1:204" s="4" customFormat="1" ht="32.299999999999997">
      <c r="A82" s="54" t="s">
        <v>29</v>
      </c>
      <c r="B82" s="58" t="s">
        <v>3</v>
      </c>
      <c r="C82" s="58" t="s">
        <v>0</v>
      </c>
      <c r="D82" s="58" t="s">
        <v>148</v>
      </c>
      <c r="E82" s="58" t="s">
        <v>23</v>
      </c>
      <c r="F82" s="58" t="s">
        <v>1</v>
      </c>
      <c r="G82" s="58" t="s">
        <v>20</v>
      </c>
      <c r="H82" s="58" t="s">
        <v>21</v>
      </c>
      <c r="I82" s="58" t="s">
        <v>19</v>
      </c>
      <c r="J82" s="8"/>
      <c r="K82" s="8"/>
      <c r="L82" s="8"/>
      <c r="M82" s="8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</row>
    <row r="83" spans="1:204">
      <c r="A83" s="61" t="s">
        <v>28</v>
      </c>
      <c r="B83" s="17" t="s">
        <v>326</v>
      </c>
      <c r="C83" s="17" t="s">
        <v>174</v>
      </c>
      <c r="D83" s="17" t="s">
        <v>84</v>
      </c>
      <c r="E83" s="23" t="s">
        <v>26</v>
      </c>
      <c r="F83" s="23">
        <v>15</v>
      </c>
      <c r="G83" s="23"/>
      <c r="H83" s="23"/>
      <c r="I83" s="17"/>
      <c r="J83" s="24"/>
      <c r="K83" s="24"/>
      <c r="L83" s="24"/>
      <c r="M83" s="24"/>
    </row>
    <row r="84" spans="1:204">
      <c r="A84" s="61" t="s">
        <v>28</v>
      </c>
      <c r="B84" s="17" t="s">
        <v>326</v>
      </c>
      <c r="C84" s="17" t="s">
        <v>42</v>
      </c>
      <c r="D84" s="17" t="s">
        <v>236</v>
      </c>
      <c r="E84" s="23" t="s">
        <v>26</v>
      </c>
      <c r="F84" s="23">
        <v>20</v>
      </c>
      <c r="G84" s="23"/>
      <c r="H84" s="23"/>
      <c r="I84" s="17" t="s">
        <v>237</v>
      </c>
      <c r="J84" s="24"/>
      <c r="K84" s="24"/>
      <c r="L84" s="24"/>
      <c r="M84" s="24"/>
    </row>
    <row r="85" spans="1:204">
      <c r="A85" s="61" t="s">
        <v>28</v>
      </c>
      <c r="B85" s="17" t="s">
        <v>313</v>
      </c>
      <c r="C85" s="17" t="s">
        <v>175</v>
      </c>
      <c r="D85" s="17" t="s">
        <v>176</v>
      </c>
      <c r="E85" s="23" t="s">
        <v>26</v>
      </c>
      <c r="F85" s="23">
        <v>15</v>
      </c>
      <c r="G85" s="23"/>
      <c r="H85" s="23"/>
      <c r="I85" s="17" t="s">
        <v>239</v>
      </c>
      <c r="J85" s="24"/>
      <c r="K85" s="24"/>
      <c r="L85" s="24"/>
      <c r="M85" s="24"/>
    </row>
    <row r="86" spans="1:204" ht="26.95">
      <c r="A86" s="61" t="s">
        <v>28</v>
      </c>
      <c r="B86" s="17" t="s">
        <v>313</v>
      </c>
      <c r="C86" s="17" t="s">
        <v>175</v>
      </c>
      <c r="D86" s="17" t="s">
        <v>238</v>
      </c>
      <c r="E86" s="23" t="s">
        <v>26</v>
      </c>
      <c r="F86" s="23">
        <v>20</v>
      </c>
      <c r="G86" s="23"/>
      <c r="H86" s="23"/>
      <c r="I86" s="17" t="s">
        <v>259</v>
      </c>
      <c r="J86" s="24"/>
      <c r="K86" s="24"/>
      <c r="L86" s="24"/>
      <c r="M86" s="24"/>
    </row>
    <row r="87" spans="1:204" s="22" customFormat="1" ht="26.95">
      <c r="A87" s="61" t="s">
        <v>28</v>
      </c>
      <c r="B87" s="17" t="s">
        <v>327</v>
      </c>
      <c r="C87" s="17" t="s">
        <v>178</v>
      </c>
      <c r="D87" s="17" t="s">
        <v>179</v>
      </c>
      <c r="E87" s="23" t="s">
        <v>26</v>
      </c>
      <c r="F87" s="23">
        <v>30</v>
      </c>
      <c r="G87" s="23"/>
      <c r="H87" s="23"/>
      <c r="I87" s="17" t="s">
        <v>240</v>
      </c>
      <c r="J87" s="16"/>
      <c r="K87" s="16"/>
      <c r="L87" s="16"/>
      <c r="M87" s="16"/>
      <c r="AH87" s="32"/>
      <c r="AI87" s="32"/>
      <c r="AJ87" s="32"/>
      <c r="AK87" s="32"/>
      <c r="AL87" s="32"/>
      <c r="AM87" s="32"/>
      <c r="AN87" s="32"/>
      <c r="AO87" s="32"/>
      <c r="AP87" s="32"/>
      <c r="AQ87" s="32"/>
      <c r="AR87" s="32"/>
      <c r="AS87" s="32"/>
      <c r="AT87" s="32"/>
      <c r="AU87" s="32"/>
      <c r="AV87" s="32"/>
      <c r="AW87" s="32"/>
      <c r="AX87" s="32"/>
      <c r="AY87" s="32"/>
      <c r="AZ87" s="32"/>
      <c r="BA87" s="32"/>
      <c r="BB87" s="32"/>
      <c r="BC87" s="32"/>
      <c r="BD87" s="32"/>
      <c r="BE87" s="32"/>
      <c r="BF87" s="32"/>
      <c r="BG87" s="32"/>
      <c r="BH87" s="32"/>
      <c r="BI87" s="32"/>
      <c r="BJ87" s="32"/>
      <c r="BK87" s="32"/>
      <c r="BL87" s="32"/>
      <c r="BM87" s="32"/>
      <c r="BN87" s="32"/>
      <c r="BO87" s="32"/>
      <c r="BP87" s="32"/>
      <c r="BQ87" s="32"/>
      <c r="BR87" s="32"/>
      <c r="BS87" s="32"/>
      <c r="BT87" s="32"/>
      <c r="BU87" s="32"/>
      <c r="BV87" s="32"/>
      <c r="BW87" s="32"/>
      <c r="BX87" s="32"/>
      <c r="BY87" s="32"/>
      <c r="BZ87" s="32"/>
      <c r="CA87" s="32"/>
      <c r="CB87" s="32"/>
      <c r="CC87" s="32"/>
      <c r="CD87" s="32"/>
      <c r="CE87" s="32"/>
      <c r="CF87" s="32"/>
      <c r="CG87" s="32"/>
      <c r="CH87" s="32"/>
      <c r="CI87" s="32"/>
      <c r="CJ87" s="32"/>
      <c r="CK87" s="32"/>
      <c r="CL87" s="32"/>
      <c r="CM87" s="32"/>
      <c r="CN87" s="32"/>
      <c r="CO87" s="32"/>
      <c r="CP87" s="32"/>
      <c r="CQ87" s="32"/>
      <c r="CR87" s="32"/>
      <c r="CS87" s="32"/>
      <c r="CT87" s="32"/>
      <c r="CU87" s="32"/>
      <c r="CV87" s="32"/>
      <c r="CW87" s="32"/>
      <c r="CX87" s="32"/>
      <c r="CY87" s="32"/>
      <c r="CZ87" s="32"/>
      <c r="DA87" s="32"/>
      <c r="DB87" s="32"/>
      <c r="DC87" s="32"/>
      <c r="DD87" s="32"/>
      <c r="DE87" s="32"/>
      <c r="DF87" s="32"/>
      <c r="DG87" s="32"/>
      <c r="DH87" s="32"/>
      <c r="DI87" s="32"/>
      <c r="DJ87" s="32"/>
      <c r="DK87" s="32"/>
      <c r="DL87" s="32"/>
      <c r="DM87" s="32"/>
      <c r="DN87" s="32"/>
      <c r="DO87" s="32"/>
      <c r="DP87" s="32"/>
      <c r="DQ87" s="32"/>
      <c r="DR87" s="32"/>
      <c r="DS87" s="32"/>
      <c r="DT87" s="32"/>
      <c r="DU87" s="32"/>
      <c r="DV87" s="32"/>
      <c r="DW87" s="32"/>
      <c r="DX87" s="32"/>
      <c r="DY87" s="32"/>
      <c r="DZ87" s="32"/>
      <c r="EA87" s="32"/>
      <c r="EB87" s="32"/>
      <c r="EC87" s="32"/>
      <c r="ED87" s="32"/>
      <c r="EE87" s="32"/>
      <c r="EF87" s="32"/>
      <c r="EG87" s="32"/>
      <c r="EH87" s="32"/>
      <c r="EI87" s="32"/>
      <c r="EJ87" s="32"/>
      <c r="EK87" s="32"/>
      <c r="EL87" s="32"/>
      <c r="EM87" s="32"/>
      <c r="EN87" s="32"/>
      <c r="EO87" s="32"/>
      <c r="EP87" s="32"/>
      <c r="EQ87" s="32"/>
      <c r="ER87" s="32"/>
      <c r="ES87" s="32"/>
      <c r="ET87" s="32"/>
      <c r="EU87" s="32"/>
      <c r="EV87" s="32"/>
      <c r="EW87" s="32"/>
      <c r="EX87" s="32"/>
      <c r="EY87" s="32"/>
      <c r="EZ87" s="32"/>
      <c r="FA87" s="32"/>
      <c r="FB87" s="32"/>
      <c r="FC87" s="32"/>
      <c r="FD87" s="32"/>
      <c r="FE87" s="32"/>
      <c r="FF87" s="32"/>
      <c r="FG87" s="32"/>
      <c r="FH87" s="32"/>
      <c r="FI87" s="32"/>
      <c r="FJ87" s="32"/>
      <c r="FK87" s="32"/>
      <c r="FL87" s="32"/>
      <c r="FM87" s="32"/>
      <c r="FN87" s="32"/>
      <c r="FO87" s="32"/>
      <c r="FP87" s="32"/>
      <c r="FQ87" s="32"/>
      <c r="FR87" s="32"/>
      <c r="FS87" s="32"/>
      <c r="FT87" s="32"/>
      <c r="FU87" s="32"/>
      <c r="FV87" s="32"/>
      <c r="FW87" s="32"/>
      <c r="FX87" s="32"/>
      <c r="FY87" s="32"/>
      <c r="FZ87" s="32"/>
      <c r="GA87" s="32"/>
      <c r="GB87" s="32"/>
      <c r="GC87" s="32"/>
      <c r="GD87" s="32"/>
      <c r="GE87" s="32"/>
      <c r="GF87" s="32"/>
      <c r="GG87" s="32"/>
      <c r="GH87" s="32"/>
      <c r="GI87" s="32"/>
      <c r="GJ87" s="32"/>
      <c r="GK87" s="32"/>
      <c r="GL87" s="32"/>
      <c r="GM87" s="32"/>
      <c r="GN87" s="32"/>
      <c r="GO87" s="32"/>
      <c r="GP87" s="32"/>
      <c r="GQ87" s="32"/>
      <c r="GR87" s="32"/>
      <c r="GS87" s="32"/>
      <c r="GT87" s="32"/>
      <c r="GU87" s="32"/>
      <c r="GV87" s="32"/>
    </row>
    <row r="88" spans="1:204" s="22" customFormat="1">
      <c r="A88" s="61" t="s">
        <v>28</v>
      </c>
      <c r="B88" s="17" t="s">
        <v>313</v>
      </c>
      <c r="C88" s="17" t="s">
        <v>180</v>
      </c>
      <c r="D88" s="17" t="s">
        <v>351</v>
      </c>
      <c r="E88" s="23" t="s">
        <v>26</v>
      </c>
      <c r="F88" s="23">
        <v>25</v>
      </c>
      <c r="G88" s="23"/>
      <c r="H88" s="23"/>
      <c r="I88" s="17"/>
      <c r="J88" s="16"/>
      <c r="K88" s="16"/>
      <c r="L88" s="16"/>
      <c r="M88" s="16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2"/>
      <c r="AS88" s="32"/>
      <c r="AT88" s="32"/>
      <c r="AU88" s="32"/>
      <c r="AV88" s="32"/>
      <c r="AW88" s="32"/>
      <c r="AX88" s="32"/>
      <c r="AY88" s="32"/>
      <c r="AZ88" s="32"/>
      <c r="BA88" s="32"/>
      <c r="BB88" s="32"/>
      <c r="BC88" s="32"/>
      <c r="BD88" s="32"/>
      <c r="BE88" s="32"/>
      <c r="BF88" s="32"/>
      <c r="BG88" s="32"/>
      <c r="BH88" s="32"/>
      <c r="BI88" s="32"/>
      <c r="BJ88" s="32"/>
      <c r="BK88" s="32"/>
      <c r="BL88" s="32"/>
      <c r="BM88" s="32"/>
      <c r="BN88" s="32"/>
      <c r="BO88" s="32"/>
      <c r="BP88" s="32"/>
      <c r="BQ88" s="32"/>
      <c r="BR88" s="32"/>
      <c r="BS88" s="32"/>
      <c r="BT88" s="32"/>
      <c r="BU88" s="32"/>
      <c r="BV88" s="32"/>
      <c r="BW88" s="32"/>
      <c r="BX88" s="32"/>
      <c r="BY88" s="32"/>
      <c r="BZ88" s="32"/>
      <c r="CA88" s="32"/>
      <c r="CB88" s="32"/>
      <c r="CC88" s="32"/>
      <c r="CD88" s="32"/>
      <c r="CE88" s="32"/>
      <c r="CF88" s="32"/>
      <c r="CG88" s="32"/>
      <c r="CH88" s="32"/>
      <c r="CI88" s="32"/>
      <c r="CJ88" s="32"/>
      <c r="CK88" s="32"/>
      <c r="CL88" s="32"/>
      <c r="CM88" s="32"/>
      <c r="CN88" s="32"/>
      <c r="CO88" s="32"/>
      <c r="CP88" s="32"/>
      <c r="CQ88" s="32"/>
      <c r="CR88" s="32"/>
      <c r="CS88" s="32"/>
      <c r="CT88" s="32"/>
      <c r="CU88" s="32"/>
      <c r="CV88" s="32"/>
      <c r="CW88" s="32"/>
      <c r="CX88" s="32"/>
      <c r="CY88" s="32"/>
      <c r="CZ88" s="32"/>
      <c r="DA88" s="32"/>
      <c r="DB88" s="32"/>
      <c r="DC88" s="32"/>
      <c r="DD88" s="32"/>
      <c r="DE88" s="32"/>
      <c r="DF88" s="32"/>
      <c r="DG88" s="32"/>
      <c r="DH88" s="32"/>
      <c r="DI88" s="32"/>
      <c r="DJ88" s="32"/>
      <c r="DK88" s="32"/>
      <c r="DL88" s="32"/>
      <c r="DM88" s="32"/>
      <c r="DN88" s="32"/>
      <c r="DO88" s="32"/>
      <c r="DP88" s="32"/>
      <c r="DQ88" s="32"/>
      <c r="DR88" s="32"/>
      <c r="DS88" s="32"/>
      <c r="DT88" s="32"/>
      <c r="DU88" s="32"/>
      <c r="DV88" s="32"/>
      <c r="DW88" s="32"/>
      <c r="DX88" s="32"/>
      <c r="DY88" s="32"/>
      <c r="DZ88" s="32"/>
      <c r="EA88" s="32"/>
      <c r="EB88" s="32"/>
      <c r="EC88" s="32"/>
      <c r="ED88" s="32"/>
      <c r="EE88" s="32"/>
      <c r="EF88" s="32"/>
      <c r="EG88" s="32"/>
      <c r="EH88" s="32"/>
      <c r="EI88" s="32"/>
      <c r="EJ88" s="32"/>
      <c r="EK88" s="32"/>
      <c r="EL88" s="32"/>
      <c r="EM88" s="32"/>
      <c r="EN88" s="32"/>
      <c r="EO88" s="32"/>
      <c r="EP88" s="32"/>
      <c r="EQ88" s="32"/>
      <c r="ER88" s="32"/>
      <c r="ES88" s="32"/>
      <c r="ET88" s="32"/>
      <c r="EU88" s="32"/>
      <c r="EV88" s="32"/>
      <c r="EW88" s="32"/>
      <c r="EX88" s="32"/>
      <c r="EY88" s="32"/>
      <c r="EZ88" s="32"/>
      <c r="FA88" s="32"/>
      <c r="FB88" s="32"/>
      <c r="FC88" s="32"/>
      <c r="FD88" s="32"/>
      <c r="FE88" s="32"/>
      <c r="FF88" s="32"/>
      <c r="FG88" s="32"/>
      <c r="FH88" s="32"/>
      <c r="FI88" s="32"/>
      <c r="FJ88" s="32"/>
      <c r="FK88" s="32"/>
      <c r="FL88" s="32"/>
      <c r="FM88" s="32"/>
      <c r="FN88" s="32"/>
      <c r="FO88" s="32"/>
      <c r="FP88" s="32"/>
      <c r="FQ88" s="32"/>
      <c r="FR88" s="32"/>
      <c r="FS88" s="32"/>
      <c r="FT88" s="32"/>
      <c r="FU88" s="32"/>
      <c r="FV88" s="32"/>
      <c r="FW88" s="32"/>
      <c r="FX88" s="32"/>
      <c r="FY88" s="32"/>
      <c r="FZ88" s="32"/>
      <c r="GA88" s="32"/>
      <c r="GB88" s="32"/>
      <c r="GC88" s="32"/>
      <c r="GD88" s="32"/>
      <c r="GE88" s="32"/>
      <c r="GF88" s="32"/>
      <c r="GG88" s="32"/>
      <c r="GH88" s="32"/>
      <c r="GI88" s="32"/>
      <c r="GJ88" s="32"/>
      <c r="GK88" s="32"/>
      <c r="GL88" s="32"/>
      <c r="GM88" s="32"/>
      <c r="GN88" s="32"/>
      <c r="GO88" s="32"/>
      <c r="GP88" s="32"/>
      <c r="GQ88" s="32"/>
      <c r="GR88" s="32"/>
      <c r="GS88" s="32"/>
      <c r="GT88" s="32"/>
      <c r="GU88" s="32"/>
      <c r="GV88" s="32"/>
    </row>
    <row r="89" spans="1:204" s="22" customFormat="1">
      <c r="A89" s="61" t="s">
        <v>28</v>
      </c>
      <c r="B89" s="17" t="s">
        <v>328</v>
      </c>
      <c r="C89" s="17" t="s">
        <v>181</v>
      </c>
      <c r="D89" s="17" t="s">
        <v>171</v>
      </c>
      <c r="E89" s="23" t="s">
        <v>26</v>
      </c>
      <c r="F89" s="23">
        <v>5</v>
      </c>
      <c r="G89" s="23"/>
      <c r="H89" s="23"/>
      <c r="I89" s="17"/>
      <c r="J89" s="16"/>
      <c r="K89" s="16"/>
      <c r="L89" s="16"/>
      <c r="M89" s="16"/>
      <c r="AH89" s="32"/>
      <c r="AI89" s="32"/>
      <c r="AJ89" s="32"/>
      <c r="AK89" s="32"/>
      <c r="AL89" s="32"/>
      <c r="AM89" s="32"/>
      <c r="AN89" s="32"/>
      <c r="AO89" s="32"/>
      <c r="AP89" s="32"/>
      <c r="AQ89" s="32"/>
      <c r="AR89" s="32"/>
      <c r="AS89" s="32"/>
      <c r="AT89" s="32"/>
      <c r="AU89" s="32"/>
      <c r="AV89" s="32"/>
      <c r="AW89" s="32"/>
      <c r="AX89" s="32"/>
      <c r="AY89" s="32"/>
      <c r="AZ89" s="32"/>
      <c r="BA89" s="32"/>
      <c r="BB89" s="32"/>
      <c r="BC89" s="32"/>
      <c r="BD89" s="32"/>
      <c r="BE89" s="32"/>
      <c r="BF89" s="32"/>
      <c r="BG89" s="32"/>
      <c r="BH89" s="32"/>
      <c r="BI89" s="32"/>
      <c r="BJ89" s="32"/>
      <c r="BK89" s="32"/>
      <c r="BL89" s="32"/>
      <c r="BM89" s="32"/>
      <c r="BN89" s="32"/>
      <c r="BO89" s="32"/>
      <c r="BP89" s="32"/>
      <c r="BQ89" s="32"/>
      <c r="BR89" s="32"/>
      <c r="BS89" s="32"/>
      <c r="BT89" s="32"/>
      <c r="BU89" s="32"/>
      <c r="BV89" s="32"/>
      <c r="BW89" s="32"/>
      <c r="BX89" s="32"/>
      <c r="BY89" s="32"/>
      <c r="BZ89" s="32"/>
      <c r="CA89" s="32"/>
      <c r="CB89" s="32"/>
      <c r="CC89" s="32"/>
      <c r="CD89" s="32"/>
      <c r="CE89" s="32"/>
      <c r="CF89" s="32"/>
      <c r="CG89" s="32"/>
      <c r="CH89" s="32"/>
      <c r="CI89" s="32"/>
      <c r="CJ89" s="32"/>
      <c r="CK89" s="32"/>
      <c r="CL89" s="32"/>
      <c r="CM89" s="32"/>
      <c r="CN89" s="32"/>
      <c r="CO89" s="32"/>
      <c r="CP89" s="32"/>
      <c r="CQ89" s="32"/>
      <c r="CR89" s="32"/>
      <c r="CS89" s="32"/>
      <c r="CT89" s="32"/>
      <c r="CU89" s="32"/>
      <c r="CV89" s="32"/>
      <c r="CW89" s="32"/>
      <c r="CX89" s="32"/>
      <c r="CY89" s="32"/>
      <c r="CZ89" s="32"/>
      <c r="DA89" s="32"/>
      <c r="DB89" s="32"/>
      <c r="DC89" s="32"/>
      <c r="DD89" s="32"/>
      <c r="DE89" s="32"/>
      <c r="DF89" s="32"/>
      <c r="DG89" s="32"/>
      <c r="DH89" s="32"/>
      <c r="DI89" s="32"/>
      <c r="DJ89" s="32"/>
      <c r="DK89" s="32"/>
      <c r="DL89" s="32"/>
      <c r="DM89" s="32"/>
      <c r="DN89" s="32"/>
      <c r="DO89" s="32"/>
      <c r="DP89" s="32"/>
      <c r="DQ89" s="32"/>
      <c r="DR89" s="32"/>
      <c r="DS89" s="32"/>
      <c r="DT89" s="32"/>
      <c r="DU89" s="32"/>
      <c r="DV89" s="32"/>
      <c r="DW89" s="32"/>
      <c r="DX89" s="32"/>
      <c r="DY89" s="32"/>
      <c r="DZ89" s="32"/>
      <c r="EA89" s="32"/>
      <c r="EB89" s="32"/>
      <c r="EC89" s="32"/>
      <c r="ED89" s="32"/>
      <c r="EE89" s="32"/>
      <c r="EF89" s="32"/>
      <c r="EG89" s="32"/>
      <c r="EH89" s="32"/>
      <c r="EI89" s="32"/>
      <c r="EJ89" s="32"/>
      <c r="EK89" s="32"/>
      <c r="EL89" s="32"/>
      <c r="EM89" s="32"/>
      <c r="EN89" s="32"/>
      <c r="EO89" s="32"/>
      <c r="EP89" s="32"/>
      <c r="EQ89" s="32"/>
      <c r="ER89" s="32"/>
      <c r="ES89" s="32"/>
      <c r="ET89" s="32"/>
      <c r="EU89" s="32"/>
      <c r="EV89" s="32"/>
      <c r="EW89" s="32"/>
      <c r="EX89" s="32"/>
      <c r="EY89" s="32"/>
      <c r="EZ89" s="32"/>
      <c r="FA89" s="32"/>
      <c r="FB89" s="32"/>
      <c r="FC89" s="32"/>
      <c r="FD89" s="32"/>
      <c r="FE89" s="32"/>
      <c r="FF89" s="32"/>
      <c r="FG89" s="32"/>
      <c r="FH89" s="32"/>
      <c r="FI89" s="32"/>
      <c r="FJ89" s="32"/>
      <c r="FK89" s="32"/>
      <c r="FL89" s="32"/>
      <c r="FM89" s="32"/>
      <c r="FN89" s="32"/>
      <c r="FO89" s="32"/>
      <c r="FP89" s="32"/>
      <c r="FQ89" s="32"/>
      <c r="FR89" s="32"/>
      <c r="FS89" s="32"/>
      <c r="FT89" s="32"/>
      <c r="FU89" s="32"/>
      <c r="FV89" s="32"/>
      <c r="FW89" s="32"/>
      <c r="FX89" s="32"/>
      <c r="FY89" s="32"/>
      <c r="FZ89" s="32"/>
      <c r="GA89" s="32"/>
      <c r="GB89" s="32"/>
      <c r="GC89" s="32"/>
      <c r="GD89" s="32"/>
      <c r="GE89" s="32"/>
      <c r="GF89" s="32"/>
      <c r="GG89" s="32"/>
      <c r="GH89" s="32"/>
      <c r="GI89" s="32"/>
      <c r="GJ89" s="32"/>
      <c r="GK89" s="32"/>
      <c r="GL89" s="32"/>
      <c r="GM89" s="32"/>
      <c r="GN89" s="32"/>
      <c r="GO89" s="32"/>
      <c r="GP89" s="32"/>
      <c r="GQ89" s="32"/>
      <c r="GR89" s="32"/>
      <c r="GS89" s="32"/>
      <c r="GT89" s="32"/>
      <c r="GU89" s="32"/>
      <c r="GV89" s="32"/>
    </row>
    <row r="90" spans="1:204" s="22" customFormat="1">
      <c r="A90" s="61" t="s">
        <v>28</v>
      </c>
      <c r="B90" s="17" t="s">
        <v>320</v>
      </c>
      <c r="C90" s="17" t="s">
        <v>163</v>
      </c>
      <c r="D90" s="17" t="s">
        <v>291</v>
      </c>
      <c r="E90" s="23" t="s">
        <v>26</v>
      </c>
      <c r="F90" s="23">
        <v>10</v>
      </c>
      <c r="G90" s="23"/>
      <c r="H90" s="23"/>
      <c r="I90" s="17"/>
      <c r="J90" s="16"/>
      <c r="K90" s="16"/>
      <c r="L90" s="16"/>
      <c r="M90" s="16"/>
      <c r="AH90" s="32"/>
      <c r="AI90" s="32"/>
      <c r="AJ90" s="32"/>
      <c r="AK90" s="32"/>
      <c r="AL90" s="32"/>
      <c r="AM90" s="32"/>
      <c r="AN90" s="32"/>
      <c r="AO90" s="32"/>
      <c r="AP90" s="32"/>
      <c r="AQ90" s="32"/>
      <c r="AR90" s="32"/>
      <c r="AS90" s="32"/>
      <c r="AT90" s="32"/>
      <c r="AU90" s="32"/>
      <c r="AV90" s="32"/>
      <c r="AW90" s="32"/>
      <c r="AX90" s="32"/>
      <c r="AY90" s="32"/>
      <c r="AZ90" s="32"/>
      <c r="BA90" s="32"/>
      <c r="BB90" s="32"/>
      <c r="BC90" s="32"/>
      <c r="BD90" s="32"/>
      <c r="BE90" s="32"/>
      <c r="BF90" s="32"/>
      <c r="BG90" s="32"/>
      <c r="BH90" s="32"/>
      <c r="BI90" s="32"/>
      <c r="BJ90" s="32"/>
      <c r="BK90" s="32"/>
      <c r="BL90" s="32"/>
      <c r="BM90" s="32"/>
      <c r="BN90" s="32"/>
      <c r="BO90" s="32"/>
      <c r="BP90" s="32"/>
      <c r="BQ90" s="32"/>
      <c r="BR90" s="32"/>
      <c r="BS90" s="32"/>
      <c r="BT90" s="32"/>
      <c r="BU90" s="32"/>
      <c r="BV90" s="32"/>
      <c r="BW90" s="32"/>
      <c r="BX90" s="32"/>
      <c r="BY90" s="32"/>
      <c r="BZ90" s="32"/>
      <c r="CA90" s="32"/>
      <c r="CB90" s="32"/>
      <c r="CC90" s="32"/>
      <c r="CD90" s="32"/>
      <c r="CE90" s="32"/>
      <c r="CF90" s="32"/>
      <c r="CG90" s="32"/>
      <c r="CH90" s="32"/>
      <c r="CI90" s="32"/>
      <c r="CJ90" s="32"/>
      <c r="CK90" s="32"/>
      <c r="CL90" s="32"/>
      <c r="CM90" s="32"/>
      <c r="CN90" s="32"/>
      <c r="CO90" s="32"/>
      <c r="CP90" s="32"/>
      <c r="CQ90" s="32"/>
      <c r="CR90" s="32"/>
      <c r="CS90" s="32"/>
      <c r="CT90" s="32"/>
      <c r="CU90" s="32"/>
      <c r="CV90" s="32"/>
      <c r="CW90" s="32"/>
      <c r="CX90" s="32"/>
      <c r="CY90" s="32"/>
      <c r="CZ90" s="32"/>
      <c r="DA90" s="32"/>
      <c r="DB90" s="32"/>
      <c r="DC90" s="32"/>
      <c r="DD90" s="32"/>
      <c r="DE90" s="32"/>
      <c r="DF90" s="32"/>
      <c r="DG90" s="32"/>
      <c r="DH90" s="32"/>
      <c r="DI90" s="32"/>
      <c r="DJ90" s="32"/>
      <c r="DK90" s="32"/>
      <c r="DL90" s="32"/>
      <c r="DM90" s="32"/>
      <c r="DN90" s="32"/>
      <c r="DO90" s="32"/>
      <c r="DP90" s="32"/>
      <c r="DQ90" s="32"/>
      <c r="DR90" s="32"/>
      <c r="DS90" s="32"/>
      <c r="DT90" s="32"/>
      <c r="DU90" s="32"/>
      <c r="DV90" s="32"/>
      <c r="DW90" s="32"/>
      <c r="DX90" s="32"/>
      <c r="DY90" s="32"/>
      <c r="DZ90" s="32"/>
      <c r="EA90" s="32"/>
      <c r="EB90" s="32"/>
      <c r="EC90" s="32"/>
      <c r="ED90" s="32"/>
      <c r="EE90" s="32"/>
      <c r="EF90" s="32"/>
      <c r="EG90" s="32"/>
      <c r="EH90" s="32"/>
      <c r="EI90" s="32"/>
      <c r="EJ90" s="32"/>
      <c r="EK90" s="32"/>
      <c r="EL90" s="32"/>
      <c r="EM90" s="32"/>
      <c r="EN90" s="32"/>
      <c r="EO90" s="32"/>
      <c r="EP90" s="32"/>
      <c r="EQ90" s="32"/>
      <c r="ER90" s="32"/>
      <c r="ES90" s="32"/>
      <c r="ET90" s="32"/>
      <c r="EU90" s="32"/>
      <c r="EV90" s="32"/>
      <c r="EW90" s="32"/>
      <c r="EX90" s="32"/>
      <c r="EY90" s="32"/>
      <c r="EZ90" s="32"/>
      <c r="FA90" s="32"/>
      <c r="FB90" s="32"/>
      <c r="FC90" s="32"/>
      <c r="FD90" s="32"/>
      <c r="FE90" s="32"/>
      <c r="FF90" s="32"/>
      <c r="FG90" s="32"/>
      <c r="FH90" s="32"/>
      <c r="FI90" s="32"/>
      <c r="FJ90" s="32"/>
      <c r="FK90" s="32"/>
      <c r="FL90" s="32"/>
      <c r="FM90" s="32"/>
      <c r="FN90" s="32"/>
      <c r="FO90" s="32"/>
      <c r="FP90" s="32"/>
      <c r="FQ90" s="32"/>
      <c r="FR90" s="32"/>
      <c r="FS90" s="32"/>
      <c r="FT90" s="32"/>
      <c r="FU90" s="32"/>
      <c r="FV90" s="32"/>
      <c r="FW90" s="32"/>
      <c r="FX90" s="32"/>
      <c r="FY90" s="32"/>
      <c r="FZ90" s="32"/>
      <c r="GA90" s="32"/>
      <c r="GB90" s="32"/>
      <c r="GC90" s="32"/>
      <c r="GD90" s="32"/>
      <c r="GE90" s="32"/>
      <c r="GF90" s="32"/>
      <c r="GG90" s="32"/>
      <c r="GH90" s="32"/>
      <c r="GI90" s="32"/>
      <c r="GJ90" s="32"/>
      <c r="GK90" s="32"/>
      <c r="GL90" s="32"/>
      <c r="GM90" s="32"/>
      <c r="GN90" s="32"/>
      <c r="GO90" s="32"/>
      <c r="GP90" s="32"/>
      <c r="GQ90" s="32"/>
      <c r="GR90" s="32"/>
      <c r="GS90" s="32"/>
      <c r="GT90" s="32"/>
      <c r="GU90" s="32"/>
      <c r="GV90" s="32"/>
    </row>
    <row r="91" spans="1:204" s="22" customFormat="1">
      <c r="A91" s="61" t="s">
        <v>28</v>
      </c>
      <c r="B91" s="17" t="s">
        <v>329</v>
      </c>
      <c r="C91" s="17" t="s">
        <v>17</v>
      </c>
      <c r="D91" s="17" t="s">
        <v>182</v>
      </c>
      <c r="E91" s="23" t="s">
        <v>26</v>
      </c>
      <c r="F91" s="23">
        <v>10</v>
      </c>
      <c r="G91" s="23"/>
      <c r="H91" s="23"/>
      <c r="I91" s="17"/>
      <c r="J91" s="16"/>
      <c r="K91" s="16"/>
      <c r="L91" s="16"/>
      <c r="M91" s="16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2"/>
      <c r="AS91" s="32"/>
      <c r="AT91" s="32"/>
      <c r="AU91" s="32"/>
      <c r="AV91" s="32"/>
      <c r="AW91" s="32"/>
      <c r="AX91" s="32"/>
      <c r="AY91" s="32"/>
      <c r="AZ91" s="32"/>
      <c r="BA91" s="32"/>
      <c r="BB91" s="32"/>
      <c r="BC91" s="32"/>
      <c r="BD91" s="32"/>
      <c r="BE91" s="32"/>
      <c r="BF91" s="32"/>
      <c r="BG91" s="32"/>
      <c r="BH91" s="32"/>
      <c r="BI91" s="32"/>
      <c r="BJ91" s="32"/>
      <c r="BK91" s="32"/>
      <c r="BL91" s="32"/>
      <c r="BM91" s="32"/>
      <c r="BN91" s="32"/>
      <c r="BO91" s="32"/>
      <c r="BP91" s="32"/>
      <c r="BQ91" s="32"/>
      <c r="BR91" s="32"/>
      <c r="BS91" s="32"/>
      <c r="BT91" s="32"/>
      <c r="BU91" s="32"/>
      <c r="BV91" s="32"/>
      <c r="BW91" s="32"/>
      <c r="BX91" s="32"/>
      <c r="BY91" s="32"/>
      <c r="BZ91" s="32"/>
      <c r="CA91" s="32"/>
      <c r="CB91" s="32"/>
      <c r="CC91" s="32"/>
      <c r="CD91" s="32"/>
      <c r="CE91" s="32"/>
      <c r="CF91" s="32"/>
      <c r="CG91" s="32"/>
      <c r="CH91" s="32"/>
      <c r="CI91" s="32"/>
      <c r="CJ91" s="32"/>
      <c r="CK91" s="32"/>
      <c r="CL91" s="32"/>
      <c r="CM91" s="32"/>
      <c r="CN91" s="32"/>
      <c r="CO91" s="32"/>
      <c r="CP91" s="32"/>
      <c r="CQ91" s="32"/>
      <c r="CR91" s="32"/>
      <c r="CS91" s="32"/>
      <c r="CT91" s="32"/>
      <c r="CU91" s="32"/>
      <c r="CV91" s="32"/>
      <c r="CW91" s="32"/>
      <c r="CX91" s="32"/>
      <c r="CY91" s="32"/>
      <c r="CZ91" s="32"/>
      <c r="DA91" s="32"/>
      <c r="DB91" s="32"/>
      <c r="DC91" s="32"/>
      <c r="DD91" s="32"/>
      <c r="DE91" s="32"/>
      <c r="DF91" s="32"/>
      <c r="DG91" s="32"/>
      <c r="DH91" s="32"/>
      <c r="DI91" s="32"/>
      <c r="DJ91" s="32"/>
      <c r="DK91" s="32"/>
      <c r="DL91" s="32"/>
      <c r="DM91" s="32"/>
      <c r="DN91" s="32"/>
      <c r="DO91" s="32"/>
      <c r="DP91" s="32"/>
      <c r="DQ91" s="32"/>
      <c r="DR91" s="32"/>
      <c r="DS91" s="32"/>
      <c r="DT91" s="32"/>
      <c r="DU91" s="32"/>
      <c r="DV91" s="32"/>
      <c r="DW91" s="32"/>
      <c r="DX91" s="32"/>
      <c r="DY91" s="32"/>
      <c r="DZ91" s="32"/>
      <c r="EA91" s="32"/>
      <c r="EB91" s="32"/>
      <c r="EC91" s="32"/>
      <c r="ED91" s="32"/>
      <c r="EE91" s="32"/>
      <c r="EF91" s="32"/>
      <c r="EG91" s="32"/>
      <c r="EH91" s="32"/>
      <c r="EI91" s="32"/>
      <c r="EJ91" s="32"/>
      <c r="EK91" s="32"/>
      <c r="EL91" s="32"/>
      <c r="EM91" s="32"/>
      <c r="EN91" s="32"/>
      <c r="EO91" s="32"/>
      <c r="EP91" s="32"/>
      <c r="EQ91" s="32"/>
      <c r="ER91" s="32"/>
      <c r="ES91" s="32"/>
      <c r="ET91" s="32"/>
      <c r="EU91" s="32"/>
      <c r="EV91" s="32"/>
      <c r="EW91" s="32"/>
      <c r="EX91" s="32"/>
      <c r="EY91" s="32"/>
      <c r="EZ91" s="32"/>
      <c r="FA91" s="32"/>
      <c r="FB91" s="32"/>
      <c r="FC91" s="32"/>
      <c r="FD91" s="32"/>
      <c r="FE91" s="32"/>
      <c r="FF91" s="32"/>
      <c r="FG91" s="32"/>
      <c r="FH91" s="32"/>
      <c r="FI91" s="32"/>
      <c r="FJ91" s="32"/>
      <c r="FK91" s="32"/>
      <c r="FL91" s="32"/>
      <c r="FM91" s="32"/>
      <c r="FN91" s="32"/>
      <c r="FO91" s="32"/>
      <c r="FP91" s="32"/>
      <c r="FQ91" s="32"/>
      <c r="FR91" s="32"/>
      <c r="FS91" s="32"/>
      <c r="FT91" s="32"/>
      <c r="FU91" s="32"/>
      <c r="FV91" s="32"/>
      <c r="FW91" s="32"/>
      <c r="FX91" s="32"/>
      <c r="FY91" s="32"/>
      <c r="FZ91" s="32"/>
      <c r="GA91" s="32"/>
      <c r="GB91" s="32"/>
      <c r="GC91" s="32"/>
      <c r="GD91" s="32"/>
      <c r="GE91" s="32"/>
      <c r="GF91" s="32"/>
      <c r="GG91" s="32"/>
      <c r="GH91" s="32"/>
      <c r="GI91" s="32"/>
      <c r="GJ91" s="32"/>
      <c r="GK91" s="32"/>
      <c r="GL91" s="32"/>
      <c r="GM91" s="32"/>
      <c r="GN91" s="32"/>
      <c r="GO91" s="32"/>
      <c r="GP91" s="32"/>
      <c r="GQ91" s="32"/>
      <c r="GR91" s="32"/>
      <c r="GS91" s="32"/>
      <c r="GT91" s="32"/>
      <c r="GU91" s="32"/>
      <c r="GV91" s="32"/>
    </row>
    <row r="92" spans="1:204" s="22" customFormat="1">
      <c r="A92" s="61" t="s">
        <v>28</v>
      </c>
      <c r="B92" s="17" t="s">
        <v>330</v>
      </c>
      <c r="C92" s="17" t="s">
        <v>183</v>
      </c>
      <c r="D92" s="17" t="s">
        <v>352</v>
      </c>
      <c r="E92" s="23" t="s">
        <v>26</v>
      </c>
      <c r="F92" s="23">
        <v>10</v>
      </c>
      <c r="G92" s="23"/>
      <c r="H92" s="23"/>
      <c r="I92" s="17"/>
      <c r="J92" s="16"/>
      <c r="K92" s="16"/>
      <c r="L92" s="16"/>
      <c r="M92" s="16"/>
      <c r="AH92" s="32"/>
      <c r="AI92" s="32"/>
      <c r="AJ92" s="32"/>
      <c r="AK92" s="32"/>
      <c r="AL92" s="32"/>
      <c r="AM92" s="32"/>
      <c r="AN92" s="32"/>
      <c r="AO92" s="32"/>
      <c r="AP92" s="32"/>
      <c r="AQ92" s="32"/>
      <c r="AR92" s="32"/>
      <c r="AS92" s="32"/>
      <c r="AT92" s="32"/>
      <c r="AU92" s="32"/>
      <c r="AV92" s="32"/>
      <c r="AW92" s="32"/>
      <c r="AX92" s="32"/>
      <c r="AY92" s="32"/>
      <c r="AZ92" s="32"/>
      <c r="BA92" s="32"/>
      <c r="BB92" s="32"/>
      <c r="BC92" s="32"/>
      <c r="BD92" s="32"/>
      <c r="BE92" s="32"/>
      <c r="BF92" s="32"/>
      <c r="BG92" s="32"/>
      <c r="BH92" s="32"/>
      <c r="BI92" s="32"/>
      <c r="BJ92" s="32"/>
      <c r="BK92" s="32"/>
      <c r="BL92" s="32"/>
      <c r="BM92" s="32"/>
      <c r="BN92" s="32"/>
      <c r="BO92" s="32"/>
      <c r="BP92" s="32"/>
      <c r="BQ92" s="32"/>
      <c r="BR92" s="32"/>
      <c r="BS92" s="32"/>
      <c r="BT92" s="32"/>
      <c r="BU92" s="32"/>
      <c r="BV92" s="32"/>
      <c r="BW92" s="32"/>
      <c r="BX92" s="32"/>
      <c r="BY92" s="32"/>
      <c r="BZ92" s="32"/>
      <c r="CA92" s="32"/>
      <c r="CB92" s="32"/>
      <c r="CC92" s="32"/>
      <c r="CD92" s="32"/>
      <c r="CE92" s="32"/>
      <c r="CF92" s="32"/>
      <c r="CG92" s="32"/>
      <c r="CH92" s="32"/>
      <c r="CI92" s="32"/>
      <c r="CJ92" s="32"/>
      <c r="CK92" s="32"/>
      <c r="CL92" s="32"/>
      <c r="CM92" s="32"/>
      <c r="CN92" s="32"/>
      <c r="CO92" s="32"/>
      <c r="CP92" s="32"/>
      <c r="CQ92" s="32"/>
      <c r="CR92" s="32"/>
      <c r="CS92" s="32"/>
      <c r="CT92" s="32"/>
      <c r="CU92" s="32"/>
      <c r="CV92" s="32"/>
      <c r="CW92" s="32"/>
      <c r="CX92" s="32"/>
      <c r="CY92" s="32"/>
      <c r="CZ92" s="32"/>
      <c r="DA92" s="32"/>
      <c r="DB92" s="32"/>
      <c r="DC92" s="32"/>
      <c r="DD92" s="32"/>
      <c r="DE92" s="32"/>
      <c r="DF92" s="32"/>
      <c r="DG92" s="32"/>
      <c r="DH92" s="32"/>
      <c r="DI92" s="32"/>
      <c r="DJ92" s="32"/>
      <c r="DK92" s="32"/>
      <c r="DL92" s="32"/>
      <c r="DM92" s="32"/>
      <c r="DN92" s="32"/>
      <c r="DO92" s="32"/>
      <c r="DP92" s="32"/>
      <c r="DQ92" s="32"/>
      <c r="DR92" s="32"/>
      <c r="DS92" s="32"/>
      <c r="DT92" s="32"/>
      <c r="DU92" s="32"/>
      <c r="DV92" s="32"/>
      <c r="DW92" s="32"/>
      <c r="DX92" s="32"/>
      <c r="DY92" s="32"/>
      <c r="DZ92" s="32"/>
      <c r="EA92" s="32"/>
      <c r="EB92" s="32"/>
      <c r="EC92" s="32"/>
      <c r="ED92" s="32"/>
      <c r="EE92" s="32"/>
      <c r="EF92" s="32"/>
      <c r="EG92" s="32"/>
      <c r="EH92" s="32"/>
      <c r="EI92" s="32"/>
      <c r="EJ92" s="32"/>
      <c r="EK92" s="32"/>
      <c r="EL92" s="32"/>
      <c r="EM92" s="32"/>
      <c r="EN92" s="32"/>
      <c r="EO92" s="32"/>
      <c r="EP92" s="32"/>
      <c r="EQ92" s="32"/>
      <c r="ER92" s="32"/>
      <c r="ES92" s="32"/>
      <c r="ET92" s="32"/>
      <c r="EU92" s="32"/>
      <c r="EV92" s="32"/>
      <c r="EW92" s="32"/>
      <c r="EX92" s="32"/>
      <c r="EY92" s="32"/>
      <c r="EZ92" s="32"/>
      <c r="FA92" s="32"/>
      <c r="FB92" s="32"/>
      <c r="FC92" s="32"/>
      <c r="FD92" s="32"/>
      <c r="FE92" s="32"/>
      <c r="FF92" s="32"/>
      <c r="FG92" s="32"/>
      <c r="FH92" s="32"/>
      <c r="FI92" s="32"/>
      <c r="FJ92" s="32"/>
      <c r="FK92" s="32"/>
      <c r="FL92" s="32"/>
      <c r="FM92" s="32"/>
      <c r="FN92" s="32"/>
      <c r="FO92" s="32"/>
      <c r="FP92" s="32"/>
      <c r="FQ92" s="32"/>
      <c r="FR92" s="32"/>
      <c r="FS92" s="32"/>
      <c r="FT92" s="32"/>
      <c r="FU92" s="32"/>
      <c r="FV92" s="32"/>
      <c r="FW92" s="32"/>
      <c r="FX92" s="32"/>
      <c r="FY92" s="32"/>
      <c r="FZ92" s="32"/>
      <c r="GA92" s="32"/>
      <c r="GB92" s="32"/>
      <c r="GC92" s="32"/>
      <c r="GD92" s="32"/>
      <c r="GE92" s="32"/>
      <c r="GF92" s="32"/>
      <c r="GG92" s="32"/>
      <c r="GH92" s="32"/>
      <c r="GI92" s="32"/>
      <c r="GJ92" s="32"/>
      <c r="GK92" s="32"/>
      <c r="GL92" s="32"/>
      <c r="GM92" s="32"/>
      <c r="GN92" s="32"/>
      <c r="GO92" s="32"/>
      <c r="GP92" s="32"/>
      <c r="GQ92" s="32"/>
      <c r="GR92" s="32"/>
      <c r="GS92" s="32"/>
      <c r="GT92" s="32"/>
      <c r="GU92" s="32"/>
      <c r="GV92" s="32"/>
    </row>
    <row r="93" spans="1:204" s="22" customFormat="1">
      <c r="A93" s="61" t="s">
        <v>28</v>
      </c>
      <c r="B93" s="17" t="s">
        <v>328</v>
      </c>
      <c r="C93" s="17" t="s">
        <v>184</v>
      </c>
      <c r="D93" s="17" t="s">
        <v>134</v>
      </c>
      <c r="E93" s="23" t="s">
        <v>26</v>
      </c>
      <c r="F93" s="23">
        <v>10</v>
      </c>
      <c r="G93" s="23"/>
      <c r="H93" s="23"/>
      <c r="I93" s="17"/>
      <c r="J93" s="16"/>
      <c r="K93" s="16"/>
      <c r="L93" s="16"/>
      <c r="M93" s="16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2"/>
      <c r="AS93" s="32"/>
      <c r="AT93" s="32"/>
      <c r="AU93" s="32"/>
      <c r="AV93" s="32"/>
      <c r="AW93" s="32"/>
      <c r="AX93" s="32"/>
      <c r="AY93" s="32"/>
      <c r="AZ93" s="32"/>
      <c r="BA93" s="32"/>
      <c r="BB93" s="32"/>
      <c r="BC93" s="32"/>
      <c r="BD93" s="32"/>
      <c r="BE93" s="32"/>
      <c r="BF93" s="32"/>
      <c r="BG93" s="32"/>
      <c r="BH93" s="32"/>
      <c r="BI93" s="32"/>
      <c r="BJ93" s="32"/>
      <c r="BK93" s="32"/>
      <c r="BL93" s="32"/>
      <c r="BM93" s="32"/>
      <c r="BN93" s="32"/>
      <c r="BO93" s="32"/>
      <c r="BP93" s="32"/>
      <c r="BQ93" s="32"/>
      <c r="BR93" s="32"/>
      <c r="BS93" s="32"/>
      <c r="BT93" s="32"/>
      <c r="BU93" s="32"/>
      <c r="BV93" s="32"/>
      <c r="BW93" s="32"/>
      <c r="BX93" s="32"/>
      <c r="BY93" s="32"/>
      <c r="BZ93" s="32"/>
      <c r="CA93" s="32"/>
      <c r="CB93" s="32"/>
      <c r="CC93" s="32"/>
      <c r="CD93" s="32"/>
      <c r="CE93" s="32"/>
      <c r="CF93" s="32"/>
      <c r="CG93" s="32"/>
      <c r="CH93" s="32"/>
      <c r="CI93" s="32"/>
      <c r="CJ93" s="32"/>
      <c r="CK93" s="32"/>
      <c r="CL93" s="32"/>
      <c r="CM93" s="32"/>
      <c r="CN93" s="32"/>
      <c r="CO93" s="32"/>
      <c r="CP93" s="32"/>
      <c r="CQ93" s="32"/>
      <c r="CR93" s="32"/>
      <c r="CS93" s="32"/>
      <c r="CT93" s="32"/>
      <c r="CU93" s="32"/>
      <c r="CV93" s="32"/>
      <c r="CW93" s="32"/>
      <c r="CX93" s="32"/>
      <c r="CY93" s="32"/>
      <c r="CZ93" s="32"/>
      <c r="DA93" s="32"/>
      <c r="DB93" s="32"/>
      <c r="DC93" s="32"/>
      <c r="DD93" s="32"/>
      <c r="DE93" s="32"/>
      <c r="DF93" s="32"/>
      <c r="DG93" s="32"/>
      <c r="DH93" s="32"/>
      <c r="DI93" s="32"/>
      <c r="DJ93" s="32"/>
      <c r="DK93" s="32"/>
      <c r="DL93" s="32"/>
      <c r="DM93" s="32"/>
      <c r="DN93" s="32"/>
      <c r="DO93" s="32"/>
      <c r="DP93" s="32"/>
      <c r="DQ93" s="32"/>
      <c r="DR93" s="32"/>
      <c r="DS93" s="32"/>
      <c r="DT93" s="32"/>
      <c r="DU93" s="32"/>
      <c r="DV93" s="32"/>
      <c r="DW93" s="32"/>
      <c r="DX93" s="32"/>
      <c r="DY93" s="32"/>
      <c r="DZ93" s="32"/>
      <c r="EA93" s="32"/>
      <c r="EB93" s="32"/>
      <c r="EC93" s="32"/>
      <c r="ED93" s="32"/>
      <c r="EE93" s="32"/>
      <c r="EF93" s="32"/>
      <c r="EG93" s="32"/>
      <c r="EH93" s="32"/>
      <c r="EI93" s="32"/>
      <c r="EJ93" s="32"/>
      <c r="EK93" s="32"/>
      <c r="EL93" s="32"/>
      <c r="EM93" s="32"/>
      <c r="EN93" s="32"/>
      <c r="EO93" s="32"/>
      <c r="EP93" s="32"/>
      <c r="EQ93" s="32"/>
      <c r="ER93" s="32"/>
      <c r="ES93" s="32"/>
      <c r="ET93" s="32"/>
      <c r="EU93" s="32"/>
      <c r="EV93" s="32"/>
      <c r="EW93" s="32"/>
      <c r="EX93" s="32"/>
      <c r="EY93" s="32"/>
      <c r="EZ93" s="32"/>
      <c r="FA93" s="32"/>
      <c r="FB93" s="32"/>
      <c r="FC93" s="32"/>
      <c r="FD93" s="32"/>
      <c r="FE93" s="32"/>
      <c r="FF93" s="32"/>
      <c r="FG93" s="32"/>
      <c r="FH93" s="32"/>
      <c r="FI93" s="32"/>
      <c r="FJ93" s="32"/>
      <c r="FK93" s="32"/>
      <c r="FL93" s="32"/>
      <c r="FM93" s="32"/>
      <c r="FN93" s="32"/>
      <c r="FO93" s="32"/>
      <c r="FP93" s="32"/>
      <c r="FQ93" s="32"/>
      <c r="FR93" s="32"/>
      <c r="FS93" s="32"/>
      <c r="FT93" s="32"/>
      <c r="FU93" s="32"/>
      <c r="FV93" s="32"/>
      <c r="FW93" s="32"/>
      <c r="FX93" s="32"/>
      <c r="FY93" s="32"/>
      <c r="FZ93" s="32"/>
      <c r="GA93" s="32"/>
      <c r="GB93" s="32"/>
      <c r="GC93" s="32"/>
      <c r="GD93" s="32"/>
      <c r="GE93" s="32"/>
      <c r="GF93" s="32"/>
      <c r="GG93" s="32"/>
      <c r="GH93" s="32"/>
      <c r="GI93" s="32"/>
      <c r="GJ93" s="32"/>
      <c r="GK93" s="32"/>
      <c r="GL93" s="32"/>
      <c r="GM93" s="32"/>
      <c r="GN93" s="32"/>
      <c r="GO93" s="32"/>
      <c r="GP93" s="32"/>
      <c r="GQ93" s="32"/>
      <c r="GR93" s="32"/>
      <c r="GS93" s="32"/>
      <c r="GT93" s="32"/>
      <c r="GU93" s="32"/>
      <c r="GV93" s="32"/>
    </row>
    <row r="94" spans="1:204" s="22" customFormat="1">
      <c r="A94" s="61" t="s">
        <v>28</v>
      </c>
      <c r="B94" s="17" t="s">
        <v>331</v>
      </c>
      <c r="C94" s="17" t="s">
        <v>185</v>
      </c>
      <c r="D94" s="17" t="s">
        <v>182</v>
      </c>
      <c r="E94" s="23" t="s">
        <v>26</v>
      </c>
      <c r="F94" s="23">
        <v>10</v>
      </c>
      <c r="G94" s="23"/>
      <c r="H94" s="23"/>
      <c r="I94" s="17"/>
      <c r="J94" s="16"/>
      <c r="K94" s="16"/>
      <c r="L94" s="16"/>
      <c r="M94" s="16"/>
      <c r="AH94" s="32"/>
      <c r="AI94" s="32"/>
      <c r="AJ94" s="32"/>
      <c r="AK94" s="32"/>
      <c r="AL94" s="32"/>
      <c r="AM94" s="32"/>
      <c r="AN94" s="32"/>
      <c r="AO94" s="32"/>
      <c r="AP94" s="32"/>
      <c r="AQ94" s="32"/>
      <c r="AR94" s="32"/>
      <c r="AS94" s="32"/>
      <c r="AT94" s="32"/>
      <c r="AU94" s="32"/>
      <c r="AV94" s="32"/>
      <c r="AW94" s="32"/>
      <c r="AX94" s="32"/>
      <c r="AY94" s="32"/>
      <c r="AZ94" s="32"/>
      <c r="BA94" s="32"/>
      <c r="BB94" s="32"/>
      <c r="BC94" s="32"/>
      <c r="BD94" s="32"/>
      <c r="BE94" s="32"/>
      <c r="BF94" s="32"/>
      <c r="BG94" s="32"/>
      <c r="BH94" s="32"/>
      <c r="BI94" s="32"/>
      <c r="BJ94" s="32"/>
      <c r="BK94" s="32"/>
      <c r="BL94" s="32"/>
      <c r="BM94" s="32"/>
      <c r="BN94" s="32"/>
      <c r="BO94" s="32"/>
      <c r="BP94" s="32"/>
      <c r="BQ94" s="32"/>
      <c r="BR94" s="32"/>
      <c r="BS94" s="32"/>
      <c r="BT94" s="32"/>
      <c r="BU94" s="32"/>
      <c r="BV94" s="32"/>
      <c r="BW94" s="32"/>
      <c r="BX94" s="32"/>
      <c r="BY94" s="32"/>
      <c r="BZ94" s="32"/>
      <c r="CA94" s="32"/>
      <c r="CB94" s="32"/>
      <c r="CC94" s="32"/>
      <c r="CD94" s="32"/>
      <c r="CE94" s="32"/>
      <c r="CF94" s="32"/>
      <c r="CG94" s="32"/>
      <c r="CH94" s="32"/>
      <c r="CI94" s="32"/>
      <c r="CJ94" s="32"/>
      <c r="CK94" s="32"/>
      <c r="CL94" s="32"/>
      <c r="CM94" s="32"/>
      <c r="CN94" s="32"/>
      <c r="CO94" s="32"/>
      <c r="CP94" s="32"/>
      <c r="CQ94" s="32"/>
      <c r="CR94" s="32"/>
      <c r="CS94" s="32"/>
      <c r="CT94" s="32"/>
      <c r="CU94" s="32"/>
      <c r="CV94" s="32"/>
      <c r="CW94" s="32"/>
      <c r="CX94" s="32"/>
      <c r="CY94" s="32"/>
      <c r="CZ94" s="32"/>
      <c r="DA94" s="32"/>
      <c r="DB94" s="32"/>
      <c r="DC94" s="32"/>
      <c r="DD94" s="32"/>
      <c r="DE94" s="32"/>
      <c r="DF94" s="32"/>
      <c r="DG94" s="32"/>
      <c r="DH94" s="32"/>
      <c r="DI94" s="32"/>
      <c r="DJ94" s="32"/>
      <c r="DK94" s="32"/>
      <c r="DL94" s="32"/>
      <c r="DM94" s="32"/>
      <c r="DN94" s="32"/>
      <c r="DO94" s="32"/>
      <c r="DP94" s="32"/>
      <c r="DQ94" s="32"/>
      <c r="DR94" s="32"/>
      <c r="DS94" s="32"/>
      <c r="DT94" s="32"/>
      <c r="DU94" s="32"/>
      <c r="DV94" s="32"/>
      <c r="DW94" s="32"/>
      <c r="DX94" s="32"/>
      <c r="DY94" s="32"/>
      <c r="DZ94" s="32"/>
      <c r="EA94" s="32"/>
      <c r="EB94" s="32"/>
      <c r="EC94" s="32"/>
      <c r="ED94" s="32"/>
      <c r="EE94" s="32"/>
      <c r="EF94" s="32"/>
      <c r="EG94" s="32"/>
      <c r="EH94" s="32"/>
      <c r="EI94" s="32"/>
      <c r="EJ94" s="32"/>
      <c r="EK94" s="32"/>
      <c r="EL94" s="32"/>
      <c r="EM94" s="32"/>
      <c r="EN94" s="32"/>
      <c r="EO94" s="32"/>
      <c r="EP94" s="32"/>
      <c r="EQ94" s="32"/>
      <c r="ER94" s="32"/>
      <c r="ES94" s="32"/>
      <c r="ET94" s="32"/>
      <c r="EU94" s="32"/>
      <c r="EV94" s="32"/>
      <c r="EW94" s="32"/>
      <c r="EX94" s="32"/>
      <c r="EY94" s="32"/>
      <c r="EZ94" s="32"/>
      <c r="FA94" s="32"/>
      <c r="FB94" s="32"/>
      <c r="FC94" s="32"/>
      <c r="FD94" s="32"/>
      <c r="FE94" s="32"/>
      <c r="FF94" s="32"/>
      <c r="FG94" s="32"/>
      <c r="FH94" s="32"/>
      <c r="FI94" s="32"/>
      <c r="FJ94" s="32"/>
      <c r="FK94" s="32"/>
      <c r="FL94" s="32"/>
      <c r="FM94" s="32"/>
      <c r="FN94" s="32"/>
      <c r="FO94" s="32"/>
      <c r="FP94" s="32"/>
      <c r="FQ94" s="32"/>
      <c r="FR94" s="32"/>
      <c r="FS94" s="32"/>
      <c r="FT94" s="32"/>
      <c r="FU94" s="32"/>
      <c r="FV94" s="32"/>
      <c r="FW94" s="32"/>
      <c r="FX94" s="32"/>
      <c r="FY94" s="32"/>
      <c r="FZ94" s="32"/>
      <c r="GA94" s="32"/>
      <c r="GB94" s="32"/>
      <c r="GC94" s="32"/>
      <c r="GD94" s="32"/>
      <c r="GE94" s="32"/>
      <c r="GF94" s="32"/>
      <c r="GG94" s="32"/>
      <c r="GH94" s="32"/>
      <c r="GI94" s="32"/>
      <c r="GJ94" s="32"/>
      <c r="GK94" s="32"/>
      <c r="GL94" s="32"/>
      <c r="GM94" s="32"/>
      <c r="GN94" s="32"/>
      <c r="GO94" s="32"/>
      <c r="GP94" s="32"/>
      <c r="GQ94" s="32"/>
      <c r="GR94" s="32"/>
      <c r="GS94" s="32"/>
      <c r="GT94" s="32"/>
      <c r="GU94" s="32"/>
      <c r="GV94" s="32"/>
    </row>
    <row r="95" spans="1:204" s="22" customFormat="1">
      <c r="A95" s="61" t="s">
        <v>28</v>
      </c>
      <c r="B95" s="17" t="s">
        <v>331</v>
      </c>
      <c r="C95" s="17" t="s">
        <v>186</v>
      </c>
      <c r="D95" s="17" t="s">
        <v>84</v>
      </c>
      <c r="E95" s="23" t="s">
        <v>26</v>
      </c>
      <c r="F95" s="23">
        <v>5</v>
      </c>
      <c r="G95" s="23"/>
      <c r="H95" s="23"/>
      <c r="I95" s="17"/>
      <c r="J95" s="16"/>
      <c r="K95" s="16"/>
      <c r="L95" s="16"/>
      <c r="M95" s="16"/>
      <c r="AH95" s="32"/>
      <c r="AI95" s="32"/>
      <c r="AJ95" s="32"/>
      <c r="AK95" s="32"/>
      <c r="AL95" s="32"/>
      <c r="AM95" s="32"/>
      <c r="AN95" s="32"/>
      <c r="AO95" s="32"/>
      <c r="AP95" s="32"/>
      <c r="AQ95" s="32"/>
      <c r="AR95" s="32"/>
      <c r="AS95" s="32"/>
      <c r="AT95" s="32"/>
      <c r="AU95" s="32"/>
      <c r="AV95" s="32"/>
      <c r="AW95" s="32"/>
      <c r="AX95" s="32"/>
      <c r="AY95" s="32"/>
      <c r="AZ95" s="32"/>
      <c r="BA95" s="32"/>
      <c r="BB95" s="32"/>
      <c r="BC95" s="32"/>
      <c r="BD95" s="32"/>
      <c r="BE95" s="32"/>
      <c r="BF95" s="32"/>
      <c r="BG95" s="32"/>
      <c r="BH95" s="32"/>
      <c r="BI95" s="32"/>
      <c r="BJ95" s="32"/>
      <c r="BK95" s="32"/>
      <c r="BL95" s="32"/>
      <c r="BM95" s="32"/>
      <c r="BN95" s="32"/>
      <c r="BO95" s="32"/>
      <c r="BP95" s="32"/>
      <c r="BQ95" s="32"/>
      <c r="BR95" s="32"/>
      <c r="BS95" s="32"/>
      <c r="BT95" s="32"/>
      <c r="BU95" s="32"/>
      <c r="BV95" s="32"/>
      <c r="BW95" s="32"/>
      <c r="BX95" s="32"/>
      <c r="BY95" s="32"/>
      <c r="BZ95" s="32"/>
      <c r="CA95" s="32"/>
      <c r="CB95" s="32"/>
      <c r="CC95" s="32"/>
      <c r="CD95" s="32"/>
      <c r="CE95" s="32"/>
      <c r="CF95" s="32"/>
      <c r="CG95" s="32"/>
      <c r="CH95" s="32"/>
      <c r="CI95" s="32"/>
      <c r="CJ95" s="32"/>
      <c r="CK95" s="32"/>
      <c r="CL95" s="32"/>
      <c r="CM95" s="32"/>
      <c r="CN95" s="32"/>
      <c r="CO95" s="32"/>
      <c r="CP95" s="32"/>
      <c r="CQ95" s="32"/>
      <c r="CR95" s="32"/>
      <c r="CS95" s="32"/>
      <c r="CT95" s="32"/>
      <c r="CU95" s="32"/>
      <c r="CV95" s="32"/>
      <c r="CW95" s="32"/>
      <c r="CX95" s="32"/>
      <c r="CY95" s="32"/>
      <c r="CZ95" s="32"/>
      <c r="DA95" s="32"/>
      <c r="DB95" s="32"/>
      <c r="DC95" s="32"/>
      <c r="DD95" s="32"/>
      <c r="DE95" s="32"/>
      <c r="DF95" s="32"/>
      <c r="DG95" s="32"/>
      <c r="DH95" s="32"/>
      <c r="DI95" s="32"/>
      <c r="DJ95" s="32"/>
      <c r="DK95" s="32"/>
      <c r="DL95" s="32"/>
      <c r="DM95" s="32"/>
      <c r="DN95" s="32"/>
      <c r="DO95" s="32"/>
      <c r="DP95" s="32"/>
      <c r="DQ95" s="32"/>
      <c r="DR95" s="32"/>
      <c r="DS95" s="32"/>
      <c r="DT95" s="32"/>
      <c r="DU95" s="32"/>
      <c r="DV95" s="32"/>
      <c r="DW95" s="32"/>
      <c r="DX95" s="32"/>
      <c r="DY95" s="32"/>
      <c r="DZ95" s="32"/>
      <c r="EA95" s="32"/>
      <c r="EB95" s="32"/>
      <c r="EC95" s="32"/>
      <c r="ED95" s="32"/>
      <c r="EE95" s="32"/>
      <c r="EF95" s="32"/>
      <c r="EG95" s="32"/>
      <c r="EH95" s="32"/>
      <c r="EI95" s="32"/>
      <c r="EJ95" s="32"/>
      <c r="EK95" s="32"/>
      <c r="EL95" s="32"/>
      <c r="EM95" s="32"/>
      <c r="EN95" s="32"/>
      <c r="EO95" s="32"/>
      <c r="EP95" s="32"/>
      <c r="EQ95" s="32"/>
      <c r="ER95" s="32"/>
      <c r="ES95" s="32"/>
      <c r="ET95" s="32"/>
      <c r="EU95" s="32"/>
      <c r="EV95" s="32"/>
      <c r="EW95" s="32"/>
      <c r="EX95" s="32"/>
      <c r="EY95" s="32"/>
      <c r="EZ95" s="32"/>
      <c r="FA95" s="32"/>
      <c r="FB95" s="32"/>
      <c r="FC95" s="32"/>
      <c r="FD95" s="32"/>
      <c r="FE95" s="32"/>
      <c r="FF95" s="32"/>
      <c r="FG95" s="32"/>
      <c r="FH95" s="32"/>
      <c r="FI95" s="32"/>
      <c r="FJ95" s="32"/>
      <c r="FK95" s="32"/>
      <c r="FL95" s="32"/>
      <c r="FM95" s="32"/>
      <c r="FN95" s="32"/>
      <c r="FO95" s="32"/>
      <c r="FP95" s="32"/>
      <c r="FQ95" s="32"/>
      <c r="FR95" s="32"/>
      <c r="FS95" s="32"/>
      <c r="FT95" s="32"/>
      <c r="FU95" s="32"/>
      <c r="FV95" s="32"/>
      <c r="FW95" s="32"/>
      <c r="FX95" s="32"/>
      <c r="FY95" s="32"/>
      <c r="FZ95" s="32"/>
      <c r="GA95" s="32"/>
      <c r="GB95" s="32"/>
      <c r="GC95" s="32"/>
      <c r="GD95" s="32"/>
      <c r="GE95" s="32"/>
      <c r="GF95" s="32"/>
      <c r="GG95" s="32"/>
      <c r="GH95" s="32"/>
      <c r="GI95" s="32"/>
      <c r="GJ95" s="32"/>
      <c r="GK95" s="32"/>
      <c r="GL95" s="32"/>
      <c r="GM95" s="32"/>
      <c r="GN95" s="32"/>
      <c r="GO95" s="32"/>
      <c r="GP95" s="32"/>
      <c r="GQ95" s="32"/>
      <c r="GR95" s="32"/>
      <c r="GS95" s="32"/>
      <c r="GT95" s="32"/>
      <c r="GU95" s="32"/>
      <c r="GV95" s="32"/>
    </row>
    <row r="96" spans="1:204" s="22" customFormat="1">
      <c r="A96" s="61" t="s">
        <v>28</v>
      </c>
      <c r="B96" s="17" t="s">
        <v>332</v>
      </c>
      <c r="C96" s="17" t="s">
        <v>250</v>
      </c>
      <c r="D96" s="17" t="s">
        <v>388</v>
      </c>
      <c r="E96" s="78" t="s">
        <v>26</v>
      </c>
      <c r="F96" s="78">
        <v>36</v>
      </c>
      <c r="G96" s="78"/>
      <c r="H96" s="78"/>
      <c r="I96" s="17" t="s">
        <v>389</v>
      </c>
      <c r="J96" s="16"/>
      <c r="K96" s="16"/>
      <c r="L96" s="16"/>
      <c r="M96" s="16"/>
      <c r="AH96" s="32"/>
      <c r="AI96" s="32"/>
      <c r="AJ96" s="32"/>
      <c r="AK96" s="32"/>
      <c r="AL96" s="32"/>
      <c r="AM96" s="32"/>
      <c r="AN96" s="32"/>
      <c r="AO96" s="32"/>
      <c r="AP96" s="32"/>
      <c r="AQ96" s="32"/>
      <c r="AR96" s="32"/>
      <c r="AS96" s="32"/>
      <c r="AT96" s="32"/>
      <c r="AU96" s="32"/>
      <c r="AV96" s="32"/>
      <c r="AW96" s="32"/>
      <c r="AX96" s="32"/>
      <c r="AY96" s="32"/>
      <c r="AZ96" s="32"/>
      <c r="BA96" s="32"/>
      <c r="BB96" s="32"/>
      <c r="BC96" s="32"/>
      <c r="BD96" s="32"/>
      <c r="BE96" s="32"/>
      <c r="BF96" s="32"/>
      <c r="BG96" s="32"/>
      <c r="BH96" s="32"/>
      <c r="BI96" s="32"/>
      <c r="BJ96" s="32"/>
      <c r="BK96" s="32"/>
      <c r="BL96" s="32"/>
      <c r="BM96" s="32"/>
      <c r="BN96" s="32"/>
      <c r="BO96" s="32"/>
      <c r="BP96" s="32"/>
      <c r="BQ96" s="32"/>
      <c r="BR96" s="32"/>
      <c r="BS96" s="32"/>
      <c r="BT96" s="32"/>
      <c r="BU96" s="32"/>
      <c r="BV96" s="32"/>
      <c r="BW96" s="32"/>
      <c r="BX96" s="32"/>
      <c r="BY96" s="32"/>
      <c r="BZ96" s="32"/>
      <c r="CA96" s="32"/>
      <c r="CB96" s="32"/>
      <c r="CC96" s="32"/>
      <c r="CD96" s="32"/>
      <c r="CE96" s="32"/>
      <c r="CF96" s="32"/>
      <c r="CG96" s="32"/>
      <c r="CH96" s="32"/>
      <c r="CI96" s="32"/>
      <c r="CJ96" s="32"/>
      <c r="CK96" s="32"/>
      <c r="CL96" s="32"/>
      <c r="CM96" s="32"/>
      <c r="CN96" s="32"/>
      <c r="CO96" s="32"/>
      <c r="CP96" s="32"/>
      <c r="CQ96" s="32"/>
      <c r="CR96" s="32"/>
      <c r="CS96" s="32"/>
      <c r="CT96" s="32"/>
      <c r="CU96" s="32"/>
      <c r="CV96" s="32"/>
      <c r="CW96" s="32"/>
      <c r="CX96" s="32"/>
      <c r="CY96" s="32"/>
      <c r="CZ96" s="32"/>
      <c r="DA96" s="32"/>
      <c r="DB96" s="32"/>
      <c r="DC96" s="32"/>
      <c r="DD96" s="32"/>
      <c r="DE96" s="32"/>
      <c r="DF96" s="32"/>
      <c r="DG96" s="32"/>
      <c r="DH96" s="32"/>
      <c r="DI96" s="32"/>
      <c r="DJ96" s="32"/>
      <c r="DK96" s="32"/>
      <c r="DL96" s="32"/>
      <c r="DM96" s="32"/>
      <c r="DN96" s="32"/>
      <c r="DO96" s="32"/>
      <c r="DP96" s="32"/>
      <c r="DQ96" s="32"/>
      <c r="DR96" s="32"/>
      <c r="DS96" s="32"/>
      <c r="DT96" s="32"/>
      <c r="DU96" s="32"/>
      <c r="DV96" s="32"/>
      <c r="DW96" s="32"/>
      <c r="DX96" s="32"/>
      <c r="DY96" s="32"/>
      <c r="DZ96" s="32"/>
      <c r="EA96" s="32"/>
      <c r="EB96" s="32"/>
      <c r="EC96" s="32"/>
      <c r="ED96" s="32"/>
      <c r="EE96" s="32"/>
      <c r="EF96" s="32"/>
      <c r="EG96" s="32"/>
      <c r="EH96" s="32"/>
      <c r="EI96" s="32"/>
      <c r="EJ96" s="32"/>
      <c r="EK96" s="32"/>
      <c r="EL96" s="32"/>
      <c r="EM96" s="32"/>
      <c r="EN96" s="32"/>
      <c r="EO96" s="32"/>
      <c r="EP96" s="32"/>
      <c r="EQ96" s="32"/>
      <c r="ER96" s="32"/>
      <c r="ES96" s="32"/>
      <c r="ET96" s="32"/>
      <c r="EU96" s="32"/>
      <c r="EV96" s="32"/>
      <c r="EW96" s="32"/>
      <c r="EX96" s="32"/>
      <c r="EY96" s="32"/>
      <c r="EZ96" s="32"/>
      <c r="FA96" s="32"/>
      <c r="FB96" s="32"/>
      <c r="FC96" s="32"/>
      <c r="FD96" s="32"/>
      <c r="FE96" s="32"/>
      <c r="FF96" s="32"/>
      <c r="FG96" s="32"/>
      <c r="FH96" s="32"/>
      <c r="FI96" s="32"/>
      <c r="FJ96" s="32"/>
      <c r="FK96" s="32"/>
      <c r="FL96" s="32"/>
      <c r="FM96" s="32"/>
      <c r="FN96" s="32"/>
      <c r="FO96" s="32"/>
      <c r="FP96" s="32"/>
      <c r="FQ96" s="32"/>
      <c r="FR96" s="32"/>
      <c r="FS96" s="32"/>
      <c r="FT96" s="32"/>
      <c r="FU96" s="32"/>
      <c r="FV96" s="32"/>
      <c r="FW96" s="32"/>
      <c r="FX96" s="32"/>
      <c r="FY96" s="32"/>
      <c r="FZ96" s="32"/>
      <c r="GA96" s="32"/>
      <c r="GB96" s="32"/>
      <c r="GC96" s="32"/>
      <c r="GD96" s="32"/>
      <c r="GE96" s="32"/>
      <c r="GF96" s="32"/>
      <c r="GG96" s="32"/>
      <c r="GH96" s="32"/>
      <c r="GI96" s="32"/>
      <c r="GJ96" s="32"/>
      <c r="GK96" s="32"/>
      <c r="GL96" s="32"/>
      <c r="GM96" s="32"/>
      <c r="GN96" s="32"/>
      <c r="GO96" s="32"/>
      <c r="GP96" s="32"/>
      <c r="GQ96" s="32"/>
      <c r="GR96" s="32"/>
      <c r="GS96" s="32"/>
      <c r="GT96" s="32"/>
      <c r="GU96" s="32"/>
      <c r="GV96" s="32"/>
    </row>
    <row r="97" spans="1:204" s="22" customFormat="1">
      <c r="A97" s="61" t="s">
        <v>28</v>
      </c>
      <c r="B97" s="17" t="s">
        <v>333</v>
      </c>
      <c r="C97" s="17" t="s">
        <v>126</v>
      </c>
      <c r="D97" s="17" t="s">
        <v>189</v>
      </c>
      <c r="E97" s="23" t="s">
        <v>190</v>
      </c>
      <c r="F97" s="23">
        <v>15</v>
      </c>
      <c r="G97" s="23"/>
      <c r="H97" s="23"/>
      <c r="I97" s="17" t="s">
        <v>177</v>
      </c>
      <c r="J97" s="16"/>
      <c r="K97" s="16"/>
      <c r="L97" s="16"/>
      <c r="M97" s="16"/>
      <c r="AH97" s="32"/>
      <c r="AI97" s="32"/>
      <c r="AJ97" s="32"/>
      <c r="AK97" s="32"/>
      <c r="AL97" s="32"/>
      <c r="AM97" s="32"/>
      <c r="AN97" s="32"/>
      <c r="AO97" s="32"/>
      <c r="AP97" s="32"/>
      <c r="AQ97" s="32"/>
      <c r="AR97" s="32"/>
      <c r="AS97" s="32"/>
      <c r="AT97" s="32"/>
      <c r="AU97" s="32"/>
      <c r="AV97" s="32"/>
      <c r="AW97" s="32"/>
      <c r="AX97" s="32"/>
      <c r="AY97" s="32"/>
      <c r="AZ97" s="32"/>
      <c r="BA97" s="32"/>
      <c r="BB97" s="32"/>
      <c r="BC97" s="32"/>
      <c r="BD97" s="32"/>
      <c r="BE97" s="32"/>
      <c r="BF97" s="32"/>
      <c r="BG97" s="32"/>
      <c r="BH97" s="32"/>
      <c r="BI97" s="32"/>
      <c r="BJ97" s="32"/>
      <c r="BK97" s="32"/>
      <c r="BL97" s="32"/>
      <c r="BM97" s="32"/>
      <c r="BN97" s="32"/>
      <c r="BO97" s="32"/>
      <c r="BP97" s="32"/>
      <c r="BQ97" s="32"/>
      <c r="BR97" s="32"/>
      <c r="BS97" s="32"/>
      <c r="BT97" s="32"/>
      <c r="BU97" s="32"/>
      <c r="BV97" s="32"/>
      <c r="BW97" s="32"/>
      <c r="BX97" s="32"/>
      <c r="BY97" s="32"/>
      <c r="BZ97" s="32"/>
      <c r="CA97" s="32"/>
      <c r="CB97" s="32"/>
      <c r="CC97" s="32"/>
      <c r="CD97" s="32"/>
      <c r="CE97" s="32"/>
      <c r="CF97" s="32"/>
      <c r="CG97" s="32"/>
      <c r="CH97" s="32"/>
      <c r="CI97" s="32"/>
      <c r="CJ97" s="32"/>
      <c r="CK97" s="32"/>
      <c r="CL97" s="32"/>
      <c r="CM97" s="32"/>
      <c r="CN97" s="32"/>
      <c r="CO97" s="32"/>
      <c r="CP97" s="32"/>
      <c r="CQ97" s="32"/>
      <c r="CR97" s="32"/>
      <c r="CS97" s="32"/>
      <c r="CT97" s="32"/>
      <c r="CU97" s="32"/>
      <c r="CV97" s="32"/>
      <c r="CW97" s="32"/>
      <c r="CX97" s="32"/>
      <c r="CY97" s="32"/>
      <c r="CZ97" s="32"/>
      <c r="DA97" s="32"/>
      <c r="DB97" s="32"/>
      <c r="DC97" s="32"/>
      <c r="DD97" s="32"/>
      <c r="DE97" s="32"/>
      <c r="DF97" s="32"/>
      <c r="DG97" s="32"/>
      <c r="DH97" s="32"/>
      <c r="DI97" s="32"/>
      <c r="DJ97" s="32"/>
      <c r="DK97" s="32"/>
      <c r="DL97" s="32"/>
      <c r="DM97" s="32"/>
      <c r="DN97" s="32"/>
      <c r="DO97" s="32"/>
      <c r="DP97" s="32"/>
      <c r="DQ97" s="32"/>
      <c r="DR97" s="32"/>
      <c r="DS97" s="32"/>
      <c r="DT97" s="32"/>
      <c r="DU97" s="32"/>
      <c r="DV97" s="32"/>
      <c r="DW97" s="32"/>
      <c r="DX97" s="32"/>
      <c r="DY97" s="32"/>
      <c r="DZ97" s="32"/>
      <c r="EA97" s="32"/>
      <c r="EB97" s="32"/>
      <c r="EC97" s="32"/>
      <c r="ED97" s="32"/>
      <c r="EE97" s="32"/>
      <c r="EF97" s="32"/>
      <c r="EG97" s="32"/>
      <c r="EH97" s="32"/>
      <c r="EI97" s="32"/>
      <c r="EJ97" s="32"/>
      <c r="EK97" s="32"/>
      <c r="EL97" s="32"/>
      <c r="EM97" s="32"/>
      <c r="EN97" s="32"/>
      <c r="EO97" s="32"/>
      <c r="EP97" s="32"/>
      <c r="EQ97" s="32"/>
      <c r="ER97" s="32"/>
      <c r="ES97" s="32"/>
      <c r="ET97" s="32"/>
      <c r="EU97" s="32"/>
      <c r="EV97" s="32"/>
      <c r="EW97" s="32"/>
      <c r="EX97" s="32"/>
      <c r="EY97" s="32"/>
      <c r="EZ97" s="32"/>
      <c r="FA97" s="32"/>
      <c r="FB97" s="32"/>
      <c r="FC97" s="32"/>
      <c r="FD97" s="32"/>
      <c r="FE97" s="32"/>
      <c r="FF97" s="32"/>
      <c r="FG97" s="32"/>
      <c r="FH97" s="32"/>
      <c r="FI97" s="32"/>
      <c r="FJ97" s="32"/>
      <c r="FK97" s="32"/>
      <c r="FL97" s="32"/>
      <c r="FM97" s="32"/>
      <c r="FN97" s="32"/>
      <c r="FO97" s="32"/>
      <c r="FP97" s="32"/>
      <c r="FQ97" s="32"/>
      <c r="FR97" s="32"/>
      <c r="FS97" s="32"/>
      <c r="FT97" s="32"/>
      <c r="FU97" s="32"/>
      <c r="FV97" s="32"/>
      <c r="FW97" s="32"/>
      <c r="FX97" s="32"/>
      <c r="FY97" s="32"/>
      <c r="FZ97" s="32"/>
      <c r="GA97" s="32"/>
      <c r="GB97" s="32"/>
      <c r="GC97" s="32"/>
      <c r="GD97" s="32"/>
      <c r="GE97" s="32"/>
      <c r="GF97" s="32"/>
      <c r="GG97" s="32"/>
      <c r="GH97" s="32"/>
      <c r="GI97" s="32"/>
      <c r="GJ97" s="32"/>
      <c r="GK97" s="32"/>
      <c r="GL97" s="32"/>
      <c r="GM97" s="32"/>
      <c r="GN97" s="32"/>
      <c r="GO97" s="32"/>
      <c r="GP97" s="32"/>
      <c r="GQ97" s="32"/>
      <c r="GR97" s="32"/>
      <c r="GS97" s="32"/>
      <c r="GT97" s="32"/>
      <c r="GU97" s="32"/>
      <c r="GV97" s="32"/>
    </row>
    <row r="98" spans="1:204" s="22" customFormat="1" ht="20.9">
      <c r="A98" s="255" t="s">
        <v>30</v>
      </c>
      <c r="B98" s="256"/>
      <c r="C98" s="256"/>
      <c r="D98" s="256"/>
      <c r="E98" s="256"/>
      <c r="F98" s="256"/>
      <c r="G98" s="256"/>
      <c r="H98" s="256"/>
      <c r="I98" s="257"/>
      <c r="J98" s="16"/>
      <c r="K98" s="16"/>
      <c r="L98" s="16"/>
      <c r="M98" s="16"/>
      <c r="AH98" s="32"/>
      <c r="AI98" s="32"/>
      <c r="AJ98" s="32"/>
      <c r="AK98" s="32"/>
      <c r="AL98" s="32"/>
      <c r="AM98" s="32"/>
      <c r="AN98" s="32"/>
      <c r="AO98" s="32"/>
      <c r="AP98" s="32"/>
      <c r="AQ98" s="32"/>
      <c r="AR98" s="32"/>
      <c r="AS98" s="32"/>
      <c r="AT98" s="32"/>
      <c r="AU98" s="32"/>
      <c r="AV98" s="32"/>
      <c r="AW98" s="32"/>
      <c r="AX98" s="32"/>
      <c r="AY98" s="32"/>
      <c r="AZ98" s="32"/>
      <c r="BA98" s="32"/>
      <c r="BB98" s="32"/>
      <c r="BC98" s="32"/>
      <c r="BD98" s="32"/>
      <c r="BE98" s="32"/>
      <c r="BF98" s="32"/>
      <c r="BG98" s="32"/>
      <c r="BH98" s="32"/>
      <c r="BI98" s="32"/>
      <c r="BJ98" s="32"/>
      <c r="BK98" s="32"/>
      <c r="BL98" s="32"/>
      <c r="BM98" s="32"/>
      <c r="BN98" s="32"/>
      <c r="BO98" s="32"/>
      <c r="BP98" s="32"/>
      <c r="BQ98" s="32"/>
      <c r="BR98" s="32"/>
      <c r="BS98" s="32"/>
      <c r="BT98" s="32"/>
      <c r="BU98" s="32"/>
      <c r="BV98" s="32"/>
      <c r="BW98" s="32"/>
      <c r="BX98" s="32"/>
      <c r="BY98" s="32"/>
      <c r="BZ98" s="32"/>
      <c r="CA98" s="32"/>
      <c r="CB98" s="32"/>
      <c r="CC98" s="32"/>
      <c r="CD98" s="32"/>
      <c r="CE98" s="32"/>
      <c r="CF98" s="32"/>
      <c r="CG98" s="32"/>
      <c r="CH98" s="32"/>
      <c r="CI98" s="32"/>
      <c r="CJ98" s="32"/>
      <c r="CK98" s="32"/>
      <c r="CL98" s="32"/>
      <c r="CM98" s="32"/>
      <c r="CN98" s="32"/>
      <c r="CO98" s="32"/>
      <c r="CP98" s="32"/>
      <c r="CQ98" s="32"/>
      <c r="CR98" s="32"/>
      <c r="CS98" s="32"/>
      <c r="CT98" s="32"/>
      <c r="CU98" s="32"/>
      <c r="CV98" s="32"/>
      <c r="CW98" s="32"/>
      <c r="CX98" s="32"/>
      <c r="CY98" s="32"/>
      <c r="CZ98" s="32"/>
      <c r="DA98" s="32"/>
      <c r="DB98" s="32"/>
      <c r="DC98" s="32"/>
      <c r="DD98" s="32"/>
      <c r="DE98" s="32"/>
      <c r="DF98" s="32"/>
      <c r="DG98" s="32"/>
      <c r="DH98" s="32"/>
      <c r="DI98" s="32"/>
      <c r="DJ98" s="32"/>
      <c r="DK98" s="32"/>
      <c r="DL98" s="32"/>
      <c r="DM98" s="32"/>
      <c r="DN98" s="32"/>
      <c r="DO98" s="32"/>
      <c r="DP98" s="32"/>
      <c r="DQ98" s="32"/>
      <c r="DR98" s="32"/>
      <c r="DS98" s="32"/>
      <c r="DT98" s="32"/>
      <c r="DU98" s="32"/>
      <c r="DV98" s="32"/>
      <c r="DW98" s="32"/>
      <c r="DX98" s="32"/>
      <c r="DY98" s="32"/>
      <c r="DZ98" s="32"/>
      <c r="EA98" s="32"/>
      <c r="EB98" s="32"/>
      <c r="EC98" s="32"/>
      <c r="ED98" s="32"/>
      <c r="EE98" s="32"/>
      <c r="EF98" s="32"/>
      <c r="EG98" s="32"/>
      <c r="EH98" s="32"/>
      <c r="EI98" s="32"/>
      <c r="EJ98" s="32"/>
      <c r="EK98" s="32"/>
      <c r="EL98" s="32"/>
      <c r="EM98" s="32"/>
      <c r="EN98" s="32"/>
      <c r="EO98" s="32"/>
      <c r="EP98" s="32"/>
      <c r="EQ98" s="32"/>
      <c r="ER98" s="32"/>
      <c r="ES98" s="32"/>
      <c r="ET98" s="32"/>
      <c r="EU98" s="32"/>
      <c r="EV98" s="32"/>
      <c r="EW98" s="32"/>
      <c r="EX98" s="32"/>
      <c r="EY98" s="32"/>
      <c r="EZ98" s="32"/>
      <c r="FA98" s="32"/>
      <c r="FB98" s="32"/>
      <c r="FC98" s="32"/>
      <c r="FD98" s="32"/>
      <c r="FE98" s="32"/>
      <c r="FF98" s="32"/>
      <c r="FG98" s="32"/>
      <c r="FH98" s="32"/>
      <c r="FI98" s="32"/>
      <c r="FJ98" s="32"/>
      <c r="FK98" s="32"/>
      <c r="FL98" s="32"/>
      <c r="FM98" s="32"/>
      <c r="FN98" s="32"/>
      <c r="FO98" s="32"/>
      <c r="FP98" s="32"/>
      <c r="FQ98" s="32"/>
      <c r="FR98" s="32"/>
      <c r="FS98" s="32"/>
      <c r="FT98" s="32"/>
      <c r="FU98" s="32"/>
      <c r="FV98" s="32"/>
      <c r="FW98" s="32"/>
      <c r="FX98" s="32"/>
      <c r="FY98" s="32"/>
      <c r="FZ98" s="32"/>
      <c r="GA98" s="32"/>
      <c r="GB98" s="32"/>
      <c r="GC98" s="32"/>
      <c r="GD98" s="32"/>
      <c r="GE98" s="32"/>
      <c r="GF98" s="32"/>
      <c r="GG98" s="32"/>
      <c r="GH98" s="32"/>
      <c r="GI98" s="32"/>
      <c r="GJ98" s="32"/>
      <c r="GK98" s="32"/>
      <c r="GL98" s="32"/>
      <c r="GM98" s="32"/>
      <c r="GN98" s="32"/>
      <c r="GO98" s="32"/>
      <c r="GP98" s="32"/>
      <c r="GQ98" s="32"/>
      <c r="GR98" s="32"/>
      <c r="GS98" s="32"/>
      <c r="GT98" s="32"/>
      <c r="GU98" s="32"/>
      <c r="GV98" s="32"/>
    </row>
    <row r="99" spans="1:204" s="22" customFormat="1" ht="32.299999999999997">
      <c r="A99" s="54" t="s">
        <v>29</v>
      </c>
      <c r="B99" s="54" t="s">
        <v>3</v>
      </c>
      <c r="C99" s="54" t="s">
        <v>0</v>
      </c>
      <c r="D99" s="54" t="s">
        <v>148</v>
      </c>
      <c r="E99" s="54"/>
      <c r="F99" s="58" t="s">
        <v>1</v>
      </c>
      <c r="G99" s="54" t="s">
        <v>20</v>
      </c>
      <c r="H99" s="54" t="s">
        <v>21</v>
      </c>
      <c r="I99" s="54" t="s">
        <v>19</v>
      </c>
      <c r="J99" s="16"/>
      <c r="K99" s="16"/>
      <c r="L99" s="16"/>
      <c r="M99" s="16"/>
      <c r="AH99" s="32"/>
      <c r="AI99" s="32"/>
      <c r="AJ99" s="32"/>
      <c r="AK99" s="32"/>
      <c r="AL99" s="32"/>
      <c r="AM99" s="32"/>
      <c r="AN99" s="32"/>
      <c r="AO99" s="32"/>
      <c r="AP99" s="32"/>
      <c r="AQ99" s="32"/>
      <c r="AR99" s="32"/>
      <c r="AS99" s="32"/>
      <c r="AT99" s="32"/>
      <c r="AU99" s="32"/>
      <c r="AV99" s="32"/>
      <c r="AW99" s="32"/>
      <c r="AX99" s="32"/>
      <c r="AY99" s="32"/>
      <c r="AZ99" s="32"/>
      <c r="BA99" s="32"/>
      <c r="BB99" s="32"/>
      <c r="BC99" s="32"/>
      <c r="BD99" s="32"/>
      <c r="BE99" s="32"/>
      <c r="BF99" s="32"/>
      <c r="BG99" s="32"/>
      <c r="BH99" s="32"/>
      <c r="BI99" s="32"/>
      <c r="BJ99" s="32"/>
      <c r="BK99" s="32"/>
      <c r="BL99" s="32"/>
      <c r="BM99" s="32"/>
      <c r="BN99" s="32"/>
      <c r="BO99" s="32"/>
      <c r="BP99" s="32"/>
      <c r="BQ99" s="32"/>
      <c r="BR99" s="32"/>
      <c r="BS99" s="32"/>
      <c r="BT99" s="32"/>
      <c r="BU99" s="32"/>
      <c r="BV99" s="32"/>
      <c r="BW99" s="32"/>
      <c r="BX99" s="32"/>
      <c r="BY99" s="32"/>
      <c r="BZ99" s="32"/>
      <c r="CA99" s="32"/>
      <c r="CB99" s="32"/>
      <c r="CC99" s="32"/>
      <c r="CD99" s="32"/>
      <c r="CE99" s="32"/>
      <c r="CF99" s="32"/>
      <c r="CG99" s="32"/>
      <c r="CH99" s="32"/>
      <c r="CI99" s="32"/>
      <c r="CJ99" s="32"/>
      <c r="CK99" s="32"/>
      <c r="CL99" s="32"/>
      <c r="CM99" s="32"/>
      <c r="CN99" s="32"/>
      <c r="CO99" s="32"/>
      <c r="CP99" s="32"/>
      <c r="CQ99" s="32"/>
      <c r="CR99" s="32"/>
      <c r="CS99" s="32"/>
      <c r="CT99" s="32"/>
      <c r="CU99" s="32"/>
      <c r="CV99" s="32"/>
      <c r="CW99" s="32"/>
      <c r="CX99" s="32"/>
      <c r="CY99" s="32"/>
      <c r="CZ99" s="32"/>
      <c r="DA99" s="32"/>
      <c r="DB99" s="32"/>
      <c r="DC99" s="32"/>
      <c r="DD99" s="32"/>
      <c r="DE99" s="32"/>
      <c r="DF99" s="32"/>
      <c r="DG99" s="32"/>
      <c r="DH99" s="32"/>
      <c r="DI99" s="32"/>
      <c r="DJ99" s="32"/>
      <c r="DK99" s="32"/>
      <c r="DL99" s="32"/>
      <c r="DM99" s="32"/>
      <c r="DN99" s="32"/>
      <c r="DO99" s="32"/>
      <c r="DP99" s="32"/>
      <c r="DQ99" s="32"/>
      <c r="DR99" s="32"/>
      <c r="DS99" s="32"/>
      <c r="DT99" s="32"/>
      <c r="DU99" s="32"/>
      <c r="DV99" s="32"/>
      <c r="DW99" s="32"/>
      <c r="DX99" s="32"/>
      <c r="DY99" s="32"/>
      <c r="DZ99" s="32"/>
      <c r="EA99" s="32"/>
      <c r="EB99" s="32"/>
      <c r="EC99" s="32"/>
      <c r="ED99" s="32"/>
      <c r="EE99" s="32"/>
      <c r="EF99" s="32"/>
      <c r="EG99" s="32"/>
      <c r="EH99" s="32"/>
      <c r="EI99" s="32"/>
      <c r="EJ99" s="32"/>
      <c r="EK99" s="32"/>
      <c r="EL99" s="32"/>
      <c r="EM99" s="32"/>
      <c r="EN99" s="32"/>
      <c r="EO99" s="32"/>
      <c r="EP99" s="32"/>
      <c r="EQ99" s="32"/>
      <c r="ER99" s="32"/>
      <c r="ES99" s="32"/>
      <c r="ET99" s="32"/>
      <c r="EU99" s="32"/>
      <c r="EV99" s="32"/>
      <c r="EW99" s="32"/>
      <c r="EX99" s="32"/>
      <c r="EY99" s="32"/>
      <c r="EZ99" s="32"/>
      <c r="FA99" s="32"/>
      <c r="FB99" s="32"/>
      <c r="FC99" s="32"/>
      <c r="FD99" s="32"/>
      <c r="FE99" s="32"/>
      <c r="FF99" s="32"/>
      <c r="FG99" s="32"/>
      <c r="FH99" s="32"/>
      <c r="FI99" s="32"/>
      <c r="FJ99" s="32"/>
      <c r="FK99" s="32"/>
      <c r="FL99" s="32"/>
      <c r="FM99" s="32"/>
      <c r="FN99" s="32"/>
      <c r="FO99" s="32"/>
      <c r="FP99" s="32"/>
      <c r="FQ99" s="32"/>
      <c r="FR99" s="32"/>
      <c r="FS99" s="32"/>
      <c r="FT99" s="32"/>
      <c r="FU99" s="32"/>
      <c r="FV99" s="32"/>
      <c r="FW99" s="32"/>
      <c r="FX99" s="32"/>
      <c r="FY99" s="32"/>
      <c r="FZ99" s="32"/>
      <c r="GA99" s="32"/>
      <c r="GB99" s="32"/>
      <c r="GC99" s="32"/>
      <c r="GD99" s="32"/>
      <c r="GE99" s="32"/>
      <c r="GF99" s="32"/>
      <c r="GG99" s="32"/>
      <c r="GH99" s="32"/>
      <c r="GI99" s="32"/>
      <c r="GJ99" s="32"/>
      <c r="GK99" s="32"/>
      <c r="GL99" s="32"/>
      <c r="GM99" s="32"/>
      <c r="GN99" s="32"/>
      <c r="GO99" s="32"/>
      <c r="GP99" s="32"/>
      <c r="GQ99" s="32"/>
      <c r="GR99" s="32"/>
      <c r="GS99" s="32"/>
      <c r="GT99" s="32"/>
      <c r="GU99" s="32"/>
      <c r="GV99" s="32"/>
    </row>
    <row r="100" spans="1:204" s="22" customFormat="1" ht="16.149999999999999">
      <c r="A100" s="107" t="s">
        <v>63</v>
      </c>
      <c r="B100" s="107" t="s">
        <v>192</v>
      </c>
      <c r="C100" s="107" t="s">
        <v>37</v>
      </c>
      <c r="D100" s="107" t="s">
        <v>52</v>
      </c>
      <c r="E100" s="108" t="s">
        <v>125</v>
      </c>
      <c r="F100" s="109">
        <v>5.6</v>
      </c>
      <c r="G100" s="101"/>
      <c r="H100" s="101"/>
      <c r="I100" s="101"/>
      <c r="J100" s="16"/>
      <c r="K100" s="16"/>
      <c r="L100" s="16"/>
      <c r="M100" s="16"/>
      <c r="AH100" s="32"/>
      <c r="AI100" s="32"/>
      <c r="AJ100" s="32"/>
      <c r="AK100" s="32"/>
      <c r="AL100" s="32"/>
      <c r="AM100" s="32"/>
      <c r="AN100" s="32"/>
      <c r="AO100" s="32"/>
      <c r="AP100" s="32"/>
      <c r="AQ100" s="32"/>
      <c r="AR100" s="32"/>
      <c r="AS100" s="32"/>
      <c r="AT100" s="32"/>
      <c r="AU100" s="32"/>
      <c r="AV100" s="32"/>
      <c r="AW100" s="32"/>
      <c r="AX100" s="32"/>
      <c r="AY100" s="32"/>
      <c r="AZ100" s="32"/>
      <c r="BA100" s="32"/>
      <c r="BB100" s="32"/>
      <c r="BC100" s="32"/>
      <c r="BD100" s="32"/>
      <c r="BE100" s="32"/>
      <c r="BF100" s="32"/>
      <c r="BG100" s="32"/>
      <c r="BH100" s="32"/>
      <c r="BI100" s="32"/>
      <c r="BJ100" s="32"/>
      <c r="BK100" s="32"/>
      <c r="BL100" s="32"/>
      <c r="BM100" s="32"/>
      <c r="BN100" s="32"/>
      <c r="BO100" s="32"/>
      <c r="BP100" s="32"/>
      <c r="BQ100" s="32"/>
      <c r="BR100" s="32"/>
      <c r="BS100" s="32"/>
      <c r="BT100" s="32"/>
      <c r="BU100" s="32"/>
      <c r="BV100" s="32"/>
      <c r="BW100" s="32"/>
      <c r="BX100" s="32"/>
      <c r="BY100" s="32"/>
      <c r="BZ100" s="32"/>
      <c r="CA100" s="32"/>
      <c r="CB100" s="32"/>
      <c r="CC100" s="32"/>
      <c r="CD100" s="32"/>
      <c r="CE100" s="32"/>
      <c r="CF100" s="32"/>
      <c r="CG100" s="32"/>
      <c r="CH100" s="32"/>
      <c r="CI100" s="32"/>
      <c r="CJ100" s="32"/>
      <c r="CK100" s="32"/>
      <c r="CL100" s="32"/>
      <c r="CM100" s="32"/>
      <c r="CN100" s="32"/>
      <c r="CO100" s="32"/>
      <c r="CP100" s="32"/>
      <c r="CQ100" s="32"/>
      <c r="CR100" s="32"/>
      <c r="CS100" s="32"/>
      <c r="CT100" s="32"/>
      <c r="CU100" s="32"/>
      <c r="CV100" s="32"/>
      <c r="CW100" s="32"/>
      <c r="CX100" s="32"/>
      <c r="CY100" s="32"/>
      <c r="CZ100" s="32"/>
      <c r="DA100" s="32"/>
      <c r="DB100" s="32"/>
      <c r="DC100" s="32"/>
      <c r="DD100" s="32"/>
      <c r="DE100" s="32"/>
      <c r="DF100" s="32"/>
      <c r="DG100" s="32"/>
      <c r="DH100" s="32"/>
      <c r="DI100" s="32"/>
      <c r="DJ100" s="32"/>
      <c r="DK100" s="32"/>
      <c r="DL100" s="32"/>
      <c r="DM100" s="32"/>
      <c r="DN100" s="32"/>
      <c r="DO100" s="32"/>
      <c r="DP100" s="32"/>
      <c r="DQ100" s="32"/>
      <c r="DR100" s="32"/>
      <c r="DS100" s="32"/>
      <c r="DT100" s="32"/>
      <c r="DU100" s="32"/>
      <c r="DV100" s="32"/>
      <c r="DW100" s="32"/>
      <c r="DX100" s="32"/>
      <c r="DY100" s="32"/>
      <c r="DZ100" s="32"/>
      <c r="EA100" s="32"/>
      <c r="EB100" s="32"/>
      <c r="EC100" s="32"/>
      <c r="ED100" s="32"/>
      <c r="EE100" s="32"/>
      <c r="EF100" s="32"/>
      <c r="EG100" s="32"/>
      <c r="EH100" s="32"/>
      <c r="EI100" s="32"/>
      <c r="EJ100" s="32"/>
      <c r="EK100" s="32"/>
      <c r="EL100" s="32"/>
      <c r="EM100" s="32"/>
      <c r="EN100" s="32"/>
      <c r="EO100" s="32"/>
      <c r="EP100" s="32"/>
      <c r="EQ100" s="32"/>
      <c r="ER100" s="32"/>
      <c r="ES100" s="32"/>
      <c r="ET100" s="32"/>
      <c r="EU100" s="32"/>
      <c r="EV100" s="32"/>
      <c r="EW100" s="32"/>
      <c r="EX100" s="32"/>
      <c r="EY100" s="32"/>
      <c r="EZ100" s="32"/>
      <c r="FA100" s="32"/>
      <c r="FB100" s="32"/>
      <c r="FC100" s="32"/>
      <c r="FD100" s="32"/>
      <c r="FE100" s="32"/>
      <c r="FF100" s="32"/>
      <c r="FG100" s="32"/>
      <c r="FH100" s="32"/>
      <c r="FI100" s="32"/>
      <c r="FJ100" s="32"/>
      <c r="FK100" s="32"/>
      <c r="FL100" s="32"/>
      <c r="FM100" s="32"/>
      <c r="FN100" s="32"/>
      <c r="FO100" s="32"/>
      <c r="FP100" s="32"/>
      <c r="FQ100" s="32"/>
      <c r="FR100" s="32"/>
      <c r="FS100" s="32"/>
      <c r="FT100" s="32"/>
      <c r="FU100" s="32"/>
      <c r="FV100" s="32"/>
      <c r="FW100" s="32"/>
      <c r="FX100" s="32"/>
      <c r="FY100" s="32"/>
      <c r="FZ100" s="32"/>
      <c r="GA100" s="32"/>
      <c r="GB100" s="32"/>
      <c r="GC100" s="32"/>
      <c r="GD100" s="32"/>
      <c r="GE100" s="32"/>
      <c r="GF100" s="32"/>
      <c r="GG100" s="32"/>
      <c r="GH100" s="32"/>
      <c r="GI100" s="32"/>
      <c r="GJ100" s="32"/>
      <c r="GK100" s="32"/>
      <c r="GL100" s="32"/>
      <c r="GM100" s="32"/>
      <c r="GN100" s="32"/>
      <c r="GO100" s="32"/>
      <c r="GP100" s="32"/>
      <c r="GQ100" s="32"/>
      <c r="GR100" s="32"/>
      <c r="GS100" s="32"/>
      <c r="GT100" s="32"/>
      <c r="GU100" s="32"/>
      <c r="GV100" s="32"/>
    </row>
    <row r="101" spans="1:204" s="22" customFormat="1">
      <c r="A101" s="79" t="s">
        <v>31</v>
      </c>
      <c r="B101" s="71" t="s">
        <v>4</v>
      </c>
      <c r="C101" s="71" t="s">
        <v>37</v>
      </c>
      <c r="D101" s="71" t="s">
        <v>52</v>
      </c>
      <c r="E101" s="74" t="s">
        <v>125</v>
      </c>
      <c r="F101" s="74">
        <v>10</v>
      </c>
      <c r="G101" s="74"/>
      <c r="H101" s="74"/>
      <c r="I101" s="74"/>
      <c r="J101" s="16"/>
      <c r="K101" s="16"/>
      <c r="L101" s="16"/>
      <c r="M101" s="16"/>
      <c r="AH101" s="32"/>
      <c r="AI101" s="32"/>
      <c r="AJ101" s="32"/>
      <c r="AK101" s="32"/>
      <c r="AL101" s="32"/>
      <c r="AM101" s="32"/>
      <c r="AN101" s="32"/>
      <c r="AO101" s="32"/>
      <c r="AP101" s="32"/>
      <c r="AQ101" s="32"/>
      <c r="AR101" s="32"/>
      <c r="AS101" s="32"/>
      <c r="AT101" s="32"/>
      <c r="AU101" s="32"/>
      <c r="AV101" s="32"/>
      <c r="AW101" s="32"/>
      <c r="AX101" s="32"/>
      <c r="AY101" s="32"/>
      <c r="AZ101" s="32"/>
      <c r="BA101" s="32"/>
      <c r="BB101" s="32"/>
      <c r="BC101" s="32"/>
      <c r="BD101" s="32"/>
      <c r="BE101" s="32"/>
      <c r="BF101" s="32"/>
      <c r="BG101" s="32"/>
      <c r="BH101" s="32"/>
      <c r="BI101" s="32"/>
      <c r="BJ101" s="32"/>
      <c r="BK101" s="32"/>
      <c r="BL101" s="32"/>
      <c r="BM101" s="32"/>
      <c r="BN101" s="32"/>
      <c r="BO101" s="32"/>
      <c r="BP101" s="32"/>
      <c r="BQ101" s="32"/>
      <c r="BR101" s="32"/>
      <c r="BS101" s="32"/>
      <c r="BT101" s="32"/>
      <c r="BU101" s="32"/>
      <c r="BV101" s="32"/>
      <c r="BW101" s="32"/>
      <c r="BX101" s="32"/>
      <c r="BY101" s="32"/>
      <c r="BZ101" s="32"/>
      <c r="CA101" s="32"/>
      <c r="CB101" s="32"/>
      <c r="CC101" s="32"/>
      <c r="CD101" s="32"/>
      <c r="CE101" s="32"/>
      <c r="CF101" s="32"/>
      <c r="CG101" s="32"/>
      <c r="CH101" s="32"/>
      <c r="CI101" s="32"/>
      <c r="CJ101" s="32"/>
      <c r="CK101" s="32"/>
      <c r="CL101" s="32"/>
      <c r="CM101" s="32"/>
      <c r="CN101" s="32"/>
      <c r="CO101" s="32"/>
      <c r="CP101" s="32"/>
      <c r="CQ101" s="32"/>
      <c r="CR101" s="32"/>
      <c r="CS101" s="32"/>
      <c r="CT101" s="32"/>
      <c r="CU101" s="32"/>
      <c r="CV101" s="32"/>
      <c r="CW101" s="32"/>
      <c r="CX101" s="32"/>
      <c r="CY101" s="32"/>
      <c r="CZ101" s="32"/>
      <c r="DA101" s="32"/>
      <c r="DB101" s="32"/>
      <c r="DC101" s="32"/>
      <c r="DD101" s="32"/>
      <c r="DE101" s="32"/>
      <c r="DF101" s="32"/>
      <c r="DG101" s="32"/>
      <c r="DH101" s="32"/>
      <c r="DI101" s="32"/>
      <c r="DJ101" s="32"/>
      <c r="DK101" s="32"/>
      <c r="DL101" s="32"/>
      <c r="DM101" s="32"/>
      <c r="DN101" s="32"/>
      <c r="DO101" s="32"/>
      <c r="DP101" s="32"/>
      <c r="DQ101" s="32"/>
      <c r="DR101" s="32"/>
      <c r="DS101" s="32"/>
      <c r="DT101" s="32"/>
      <c r="DU101" s="32"/>
      <c r="DV101" s="32"/>
      <c r="DW101" s="32"/>
      <c r="DX101" s="32"/>
      <c r="DY101" s="32"/>
      <c r="DZ101" s="32"/>
      <c r="EA101" s="32"/>
      <c r="EB101" s="32"/>
      <c r="EC101" s="32"/>
      <c r="ED101" s="32"/>
      <c r="EE101" s="32"/>
      <c r="EF101" s="32"/>
      <c r="EG101" s="32"/>
      <c r="EH101" s="32"/>
      <c r="EI101" s="32"/>
      <c r="EJ101" s="32"/>
      <c r="EK101" s="32"/>
      <c r="EL101" s="32"/>
      <c r="EM101" s="32"/>
      <c r="EN101" s="32"/>
      <c r="EO101" s="32"/>
      <c r="EP101" s="32"/>
      <c r="EQ101" s="32"/>
      <c r="ER101" s="32"/>
      <c r="ES101" s="32"/>
      <c r="ET101" s="32"/>
      <c r="EU101" s="32"/>
      <c r="EV101" s="32"/>
      <c r="EW101" s="32"/>
      <c r="EX101" s="32"/>
      <c r="EY101" s="32"/>
      <c r="EZ101" s="32"/>
      <c r="FA101" s="32"/>
      <c r="FB101" s="32"/>
      <c r="FC101" s="32"/>
      <c r="FD101" s="32"/>
      <c r="FE101" s="32"/>
      <c r="FF101" s="32"/>
      <c r="FG101" s="32"/>
      <c r="FH101" s="32"/>
      <c r="FI101" s="32"/>
      <c r="FJ101" s="32"/>
      <c r="FK101" s="32"/>
      <c r="FL101" s="32"/>
      <c r="FM101" s="32"/>
      <c r="FN101" s="32"/>
      <c r="FO101" s="32"/>
      <c r="FP101" s="32"/>
      <c r="FQ101" s="32"/>
      <c r="FR101" s="32"/>
      <c r="FS101" s="32"/>
      <c r="FT101" s="32"/>
      <c r="FU101" s="32"/>
      <c r="FV101" s="32"/>
      <c r="FW101" s="32"/>
      <c r="FX101" s="32"/>
      <c r="FY101" s="32"/>
      <c r="FZ101" s="32"/>
      <c r="GA101" s="32"/>
      <c r="GB101" s="32"/>
      <c r="GC101" s="32"/>
      <c r="GD101" s="32"/>
      <c r="GE101" s="32"/>
      <c r="GF101" s="32"/>
      <c r="GG101" s="32"/>
      <c r="GH101" s="32"/>
      <c r="GI101" s="32"/>
      <c r="GJ101" s="32"/>
      <c r="GK101" s="32"/>
      <c r="GL101" s="32"/>
      <c r="GM101" s="32"/>
      <c r="GN101" s="32"/>
      <c r="GO101" s="32"/>
      <c r="GP101" s="32"/>
      <c r="GQ101" s="32"/>
      <c r="GR101" s="32"/>
      <c r="GS101" s="32"/>
      <c r="GT101" s="32"/>
      <c r="GU101" s="32"/>
      <c r="GV101" s="32"/>
    </row>
    <row r="102" spans="1:204" s="22" customFormat="1" ht="14.15" thickBot="1">
      <c r="A102" s="79" t="s">
        <v>428</v>
      </c>
      <c r="B102" s="95" t="s">
        <v>429</v>
      </c>
      <c r="C102" s="95" t="s">
        <v>37</v>
      </c>
      <c r="D102" s="95" t="s">
        <v>52</v>
      </c>
      <c r="E102" s="96" t="s">
        <v>125</v>
      </c>
      <c r="F102" s="97">
        <v>0.95</v>
      </c>
      <c r="G102" s="86"/>
      <c r="H102" s="87"/>
      <c r="I102" s="17" t="s">
        <v>430</v>
      </c>
      <c r="J102" s="24"/>
      <c r="K102" s="24"/>
      <c r="L102" s="24"/>
      <c r="M102" s="24"/>
      <c r="AG102" s="21"/>
      <c r="AH102" s="32"/>
      <c r="AI102" s="32"/>
      <c r="AJ102" s="32"/>
      <c r="AK102" s="32"/>
      <c r="AL102" s="32"/>
      <c r="AM102" s="32"/>
      <c r="AN102" s="32"/>
      <c r="AO102" s="32"/>
      <c r="AP102" s="32"/>
      <c r="AQ102" s="32"/>
      <c r="AR102" s="32"/>
      <c r="AS102" s="32"/>
      <c r="AT102" s="32"/>
      <c r="AU102" s="32"/>
      <c r="AV102" s="32"/>
      <c r="AW102" s="32"/>
      <c r="AX102" s="32"/>
      <c r="AY102" s="32"/>
      <c r="AZ102" s="32"/>
      <c r="BA102" s="32"/>
      <c r="BB102" s="32"/>
      <c r="BC102" s="32"/>
      <c r="BD102" s="32"/>
      <c r="BE102" s="32"/>
      <c r="BF102" s="32"/>
      <c r="BG102" s="32"/>
      <c r="BH102" s="32"/>
      <c r="BI102" s="32"/>
      <c r="BJ102" s="32"/>
      <c r="BK102" s="32"/>
      <c r="BL102" s="32"/>
      <c r="BM102" s="32"/>
      <c r="BN102" s="32"/>
      <c r="BO102" s="32"/>
      <c r="BP102" s="32"/>
      <c r="BQ102" s="32"/>
      <c r="BR102" s="32"/>
      <c r="BS102" s="32"/>
      <c r="BT102" s="32"/>
      <c r="BU102" s="32"/>
      <c r="BV102" s="32"/>
      <c r="BW102" s="32"/>
      <c r="BX102" s="32"/>
      <c r="BY102" s="32"/>
      <c r="BZ102" s="32"/>
      <c r="CA102" s="32"/>
      <c r="CB102" s="32"/>
      <c r="CC102" s="32"/>
      <c r="CD102" s="32"/>
      <c r="CE102" s="32"/>
      <c r="CF102" s="32"/>
      <c r="CG102" s="32"/>
      <c r="CH102" s="32"/>
      <c r="CI102" s="32"/>
      <c r="CJ102" s="32"/>
      <c r="CK102" s="32"/>
      <c r="CL102" s="32"/>
      <c r="CM102" s="32"/>
      <c r="CN102" s="32"/>
      <c r="CO102" s="32"/>
      <c r="CP102" s="32"/>
      <c r="CQ102" s="32"/>
      <c r="CR102" s="32"/>
      <c r="CS102" s="32"/>
      <c r="CT102" s="32"/>
      <c r="CU102" s="32"/>
      <c r="CV102" s="32"/>
      <c r="CW102" s="32"/>
      <c r="CX102" s="32"/>
      <c r="CY102" s="32"/>
      <c r="CZ102" s="32"/>
      <c r="DA102" s="32"/>
      <c r="DB102" s="32"/>
      <c r="DC102" s="32"/>
      <c r="DD102" s="32"/>
      <c r="DE102" s="32"/>
      <c r="DF102" s="32"/>
      <c r="DG102" s="32"/>
      <c r="DH102" s="32"/>
      <c r="DI102" s="32"/>
      <c r="DJ102" s="32"/>
      <c r="DK102" s="32"/>
      <c r="DL102" s="32"/>
      <c r="DM102" s="32"/>
      <c r="DN102" s="32"/>
      <c r="DO102" s="32"/>
      <c r="DP102" s="32"/>
      <c r="DQ102" s="32"/>
      <c r="DR102" s="32"/>
      <c r="DS102" s="32"/>
      <c r="DT102" s="32"/>
      <c r="DU102" s="32"/>
      <c r="DV102" s="32"/>
      <c r="DW102" s="32"/>
      <c r="DX102" s="32"/>
      <c r="DY102" s="32"/>
      <c r="DZ102" s="32"/>
      <c r="EA102" s="32"/>
      <c r="EB102" s="32"/>
      <c r="EC102" s="32"/>
      <c r="ED102" s="32"/>
      <c r="EE102" s="32"/>
      <c r="EF102" s="32"/>
      <c r="EG102" s="32"/>
      <c r="EH102" s="32"/>
      <c r="EI102" s="32"/>
      <c r="EJ102" s="32"/>
      <c r="EK102" s="32"/>
      <c r="EL102" s="32"/>
      <c r="EM102" s="32"/>
      <c r="EN102" s="32"/>
      <c r="EO102" s="32"/>
      <c r="EP102" s="32"/>
      <c r="EQ102" s="32"/>
      <c r="ER102" s="32"/>
      <c r="ES102" s="32"/>
      <c r="ET102" s="32"/>
      <c r="EU102" s="32"/>
      <c r="EV102" s="32"/>
      <c r="EW102" s="32"/>
      <c r="EX102" s="32"/>
      <c r="EY102" s="32"/>
      <c r="EZ102" s="32"/>
      <c r="FA102" s="32"/>
      <c r="FB102" s="32"/>
      <c r="FC102" s="32"/>
      <c r="FD102" s="32"/>
      <c r="FE102" s="32"/>
      <c r="FF102" s="32"/>
      <c r="FG102" s="32"/>
      <c r="FH102" s="32"/>
      <c r="FI102" s="32"/>
      <c r="FJ102" s="32"/>
      <c r="FK102" s="32"/>
      <c r="FL102" s="32"/>
      <c r="FM102" s="32"/>
      <c r="FN102" s="32"/>
      <c r="FO102" s="32"/>
      <c r="FP102" s="32"/>
      <c r="FQ102" s="32"/>
      <c r="FR102" s="32"/>
      <c r="FS102" s="32"/>
      <c r="FT102" s="32"/>
      <c r="FU102" s="32"/>
      <c r="FV102" s="32"/>
      <c r="FW102" s="32"/>
      <c r="FX102" s="32"/>
      <c r="FY102" s="32"/>
      <c r="FZ102" s="32"/>
      <c r="GA102" s="32"/>
      <c r="GB102" s="32"/>
      <c r="GC102" s="32"/>
      <c r="GD102" s="32"/>
      <c r="GE102" s="32"/>
      <c r="GF102" s="32"/>
      <c r="GG102" s="32"/>
      <c r="GH102" s="32"/>
      <c r="GI102" s="32"/>
      <c r="GJ102" s="32"/>
      <c r="GK102" s="32"/>
      <c r="GL102" s="32"/>
      <c r="GM102" s="32"/>
      <c r="GN102" s="32"/>
      <c r="GO102" s="32"/>
      <c r="GP102" s="32"/>
      <c r="GQ102" s="32"/>
      <c r="GR102" s="32"/>
      <c r="GS102" s="32"/>
      <c r="GT102" s="32"/>
      <c r="GU102" s="32"/>
      <c r="GV102" s="32"/>
    </row>
    <row r="103" spans="1:204" s="22" customFormat="1" ht="19.55" thickBot="1">
      <c r="A103" s="263" t="s">
        <v>22</v>
      </c>
      <c r="B103" s="264"/>
      <c r="C103" s="264"/>
      <c r="D103" s="264"/>
      <c r="E103" s="264"/>
      <c r="F103" s="112">
        <f>SUM(F83:F97,F100:F102)</f>
        <v>252.54999999999998</v>
      </c>
      <c r="G103" s="65">
        <f>SUM(G86:G97)</f>
        <v>0</v>
      </c>
      <c r="H103" s="56"/>
      <c r="I103" s="57"/>
      <c r="J103" s="24"/>
      <c r="K103" s="24"/>
      <c r="L103" s="24"/>
      <c r="M103" s="24"/>
      <c r="AG103" s="21"/>
      <c r="AH103" s="32"/>
      <c r="AI103" s="32"/>
      <c r="AJ103" s="32"/>
      <c r="AK103" s="32"/>
      <c r="AL103" s="32"/>
      <c r="AM103" s="32"/>
      <c r="AN103" s="32"/>
      <c r="AO103" s="32"/>
      <c r="AP103" s="32"/>
      <c r="AQ103" s="32"/>
      <c r="AR103" s="32"/>
      <c r="AS103" s="32"/>
      <c r="AT103" s="32"/>
      <c r="AU103" s="32"/>
      <c r="AV103" s="32"/>
      <c r="AW103" s="32"/>
      <c r="AX103" s="32"/>
      <c r="AY103" s="32"/>
      <c r="AZ103" s="32"/>
      <c r="BA103" s="32"/>
      <c r="BB103" s="32"/>
      <c r="BC103" s="32"/>
      <c r="BD103" s="32"/>
      <c r="BE103" s="32"/>
      <c r="BF103" s="32"/>
      <c r="BG103" s="32"/>
      <c r="BH103" s="32"/>
      <c r="BI103" s="32"/>
      <c r="BJ103" s="32"/>
      <c r="BK103" s="32"/>
      <c r="BL103" s="32"/>
      <c r="BM103" s="32"/>
      <c r="BN103" s="32"/>
      <c r="BO103" s="32"/>
      <c r="BP103" s="32"/>
      <c r="BQ103" s="32"/>
      <c r="BR103" s="32"/>
      <c r="BS103" s="32"/>
      <c r="BT103" s="32"/>
      <c r="BU103" s="32"/>
      <c r="BV103" s="32"/>
      <c r="BW103" s="32"/>
      <c r="BX103" s="32"/>
      <c r="BY103" s="32"/>
      <c r="BZ103" s="32"/>
      <c r="CA103" s="32"/>
      <c r="CB103" s="32"/>
      <c r="CC103" s="32"/>
      <c r="CD103" s="32"/>
      <c r="CE103" s="32"/>
      <c r="CF103" s="32"/>
      <c r="CG103" s="32"/>
      <c r="CH103" s="32"/>
      <c r="CI103" s="32"/>
      <c r="CJ103" s="32"/>
      <c r="CK103" s="32"/>
      <c r="CL103" s="32"/>
      <c r="CM103" s="32"/>
      <c r="CN103" s="32"/>
      <c r="CO103" s="32"/>
      <c r="CP103" s="32"/>
      <c r="CQ103" s="32"/>
      <c r="CR103" s="32"/>
      <c r="CS103" s="32"/>
      <c r="CT103" s="32"/>
      <c r="CU103" s="32"/>
      <c r="CV103" s="32"/>
      <c r="CW103" s="32"/>
      <c r="CX103" s="32"/>
      <c r="CY103" s="32"/>
      <c r="CZ103" s="32"/>
      <c r="DA103" s="32"/>
      <c r="DB103" s="32"/>
      <c r="DC103" s="32"/>
      <c r="DD103" s="32"/>
      <c r="DE103" s="32"/>
      <c r="DF103" s="32"/>
      <c r="DG103" s="32"/>
      <c r="DH103" s="32"/>
      <c r="DI103" s="32"/>
      <c r="DJ103" s="32"/>
      <c r="DK103" s="32"/>
      <c r="DL103" s="32"/>
      <c r="DM103" s="32"/>
      <c r="DN103" s="32"/>
      <c r="DO103" s="32"/>
      <c r="DP103" s="32"/>
      <c r="DQ103" s="32"/>
      <c r="DR103" s="32"/>
      <c r="DS103" s="32"/>
      <c r="DT103" s="32"/>
      <c r="DU103" s="32"/>
      <c r="DV103" s="32"/>
      <c r="DW103" s="32"/>
      <c r="DX103" s="32"/>
      <c r="DY103" s="32"/>
      <c r="DZ103" s="32"/>
      <c r="EA103" s="32"/>
      <c r="EB103" s="32"/>
      <c r="EC103" s="32"/>
      <c r="ED103" s="32"/>
      <c r="EE103" s="32"/>
      <c r="EF103" s="32"/>
      <c r="EG103" s="32"/>
      <c r="EH103" s="32"/>
      <c r="EI103" s="32"/>
      <c r="EJ103" s="32"/>
      <c r="EK103" s="32"/>
      <c r="EL103" s="32"/>
      <c r="EM103" s="32"/>
      <c r="EN103" s="32"/>
      <c r="EO103" s="32"/>
      <c r="EP103" s="32"/>
      <c r="EQ103" s="32"/>
      <c r="ER103" s="32"/>
      <c r="ES103" s="32"/>
      <c r="ET103" s="32"/>
      <c r="EU103" s="32"/>
      <c r="EV103" s="32"/>
      <c r="EW103" s="32"/>
      <c r="EX103" s="32"/>
      <c r="EY103" s="32"/>
      <c r="EZ103" s="32"/>
      <c r="FA103" s="32"/>
      <c r="FB103" s="32"/>
      <c r="FC103" s="32"/>
      <c r="FD103" s="32"/>
      <c r="FE103" s="32"/>
      <c r="FF103" s="32"/>
      <c r="FG103" s="32"/>
      <c r="FH103" s="32"/>
      <c r="FI103" s="32"/>
      <c r="FJ103" s="32"/>
      <c r="FK103" s="32"/>
      <c r="FL103" s="32"/>
      <c r="FM103" s="32"/>
      <c r="FN103" s="32"/>
      <c r="FO103" s="32"/>
      <c r="FP103" s="32"/>
      <c r="FQ103" s="32"/>
      <c r="FR103" s="32"/>
      <c r="FS103" s="32"/>
      <c r="FT103" s="32"/>
      <c r="FU103" s="32"/>
      <c r="FV103" s="32"/>
      <c r="FW103" s="32"/>
      <c r="FX103" s="32"/>
      <c r="FY103" s="32"/>
      <c r="FZ103" s="32"/>
      <c r="GA103" s="32"/>
      <c r="GB103" s="32"/>
      <c r="GC103" s="32"/>
      <c r="GD103" s="32"/>
      <c r="GE103" s="32"/>
      <c r="GF103" s="32"/>
      <c r="GG103" s="32"/>
      <c r="GH103" s="32"/>
      <c r="GI103" s="32"/>
      <c r="GJ103" s="32"/>
      <c r="GK103" s="32"/>
      <c r="GL103" s="32"/>
      <c r="GM103" s="32"/>
      <c r="GN103" s="32"/>
      <c r="GO103" s="32"/>
      <c r="GP103" s="32"/>
      <c r="GQ103" s="32"/>
      <c r="GR103" s="32"/>
      <c r="GS103" s="32"/>
      <c r="GT103" s="32"/>
      <c r="GU103" s="32"/>
      <c r="GV103" s="32"/>
    </row>
    <row r="104" spans="1:204" ht="20.9">
      <c r="A104" s="267" t="s">
        <v>283</v>
      </c>
      <c r="B104" s="268"/>
      <c r="C104" s="268"/>
      <c r="D104" s="268"/>
      <c r="E104" s="268"/>
      <c r="F104" s="268"/>
      <c r="G104" s="268"/>
      <c r="H104" s="268"/>
      <c r="I104" s="269"/>
      <c r="J104" s="24"/>
      <c r="K104" s="24"/>
      <c r="L104" s="24"/>
      <c r="M104" s="24"/>
      <c r="AG104" s="22"/>
    </row>
    <row r="105" spans="1:204" ht="20.9">
      <c r="A105" s="255" t="s">
        <v>2</v>
      </c>
      <c r="B105" s="256"/>
      <c r="C105" s="256"/>
      <c r="D105" s="256"/>
      <c r="E105" s="256"/>
      <c r="F105" s="256"/>
      <c r="G105" s="256"/>
      <c r="H105" s="256"/>
      <c r="I105" s="257"/>
      <c r="J105" s="24"/>
      <c r="K105" s="24"/>
      <c r="L105" s="24"/>
      <c r="M105" s="24"/>
      <c r="AG105" s="22"/>
    </row>
    <row r="106" spans="1:204" s="22" customFormat="1" ht="32.299999999999997">
      <c r="A106" s="54" t="s">
        <v>29</v>
      </c>
      <c r="B106" s="58" t="s">
        <v>3</v>
      </c>
      <c r="C106" s="58" t="s">
        <v>0</v>
      </c>
      <c r="D106" s="58" t="s">
        <v>148</v>
      </c>
      <c r="E106" s="58" t="s">
        <v>23</v>
      </c>
      <c r="F106" s="58" t="s">
        <v>1</v>
      </c>
      <c r="G106" s="58" t="s">
        <v>20</v>
      </c>
      <c r="H106" s="58" t="s">
        <v>21</v>
      </c>
      <c r="I106" s="58" t="s">
        <v>19</v>
      </c>
      <c r="J106" s="16"/>
      <c r="K106" s="16"/>
      <c r="L106" s="16"/>
      <c r="M106" s="16"/>
    </row>
    <row r="107" spans="1:204" s="4" customFormat="1">
      <c r="A107" s="71" t="s">
        <v>28</v>
      </c>
      <c r="B107" s="71" t="s">
        <v>391</v>
      </c>
      <c r="C107" s="7" t="s">
        <v>194</v>
      </c>
      <c r="D107" s="7" t="s">
        <v>392</v>
      </c>
      <c r="E107" s="74" t="s">
        <v>72</v>
      </c>
      <c r="F107" s="74">
        <v>10</v>
      </c>
      <c r="G107" s="7"/>
      <c r="H107" s="7"/>
      <c r="I107" s="71" t="s">
        <v>393</v>
      </c>
      <c r="J107" s="8"/>
      <c r="K107" s="8"/>
      <c r="L107" s="8"/>
      <c r="M107" s="8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 spans="1:204" s="4" customFormat="1">
      <c r="A108" s="61" t="s">
        <v>28</v>
      </c>
      <c r="B108" s="17" t="s">
        <v>335</v>
      </c>
      <c r="C108" s="17" t="s">
        <v>193</v>
      </c>
      <c r="D108" s="62" t="s">
        <v>353</v>
      </c>
      <c r="E108" s="23" t="s">
        <v>72</v>
      </c>
      <c r="F108" s="270">
        <v>30</v>
      </c>
      <c r="G108" s="23"/>
      <c r="H108" s="23"/>
      <c r="I108" s="17" t="s">
        <v>242</v>
      </c>
      <c r="J108" s="8"/>
      <c r="K108" s="8"/>
      <c r="L108" s="8"/>
      <c r="M108" s="8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 spans="1:204">
      <c r="A109" s="61" t="s">
        <v>28</v>
      </c>
      <c r="B109" s="17" t="s">
        <v>336</v>
      </c>
      <c r="C109" s="17" t="s">
        <v>194</v>
      </c>
      <c r="D109" s="17" t="s">
        <v>195</v>
      </c>
      <c r="E109" s="23" t="s">
        <v>72</v>
      </c>
      <c r="F109" s="270"/>
      <c r="G109" s="23"/>
      <c r="H109" s="23"/>
      <c r="I109" s="17" t="s">
        <v>196</v>
      </c>
      <c r="J109" s="24"/>
      <c r="K109" s="24"/>
      <c r="L109" s="24"/>
      <c r="M109" s="24"/>
    </row>
    <row r="110" spans="1:204">
      <c r="A110" s="61" t="s">
        <v>28</v>
      </c>
      <c r="B110" s="17" t="s">
        <v>336</v>
      </c>
      <c r="C110" s="17" t="s">
        <v>197</v>
      </c>
      <c r="D110" s="17" t="s">
        <v>434</v>
      </c>
      <c r="E110" s="23" t="s">
        <v>72</v>
      </c>
      <c r="F110" s="23">
        <v>10</v>
      </c>
      <c r="G110" s="23"/>
      <c r="H110" s="23"/>
      <c r="I110" s="17"/>
      <c r="J110" s="24"/>
      <c r="K110" s="24"/>
      <c r="L110" s="24"/>
      <c r="M110" s="24"/>
    </row>
    <row r="111" spans="1:204" ht="21.05" customHeight="1">
      <c r="A111" s="61" t="s">
        <v>28</v>
      </c>
      <c r="B111" s="17" t="s">
        <v>338</v>
      </c>
      <c r="C111" s="17" t="s">
        <v>69</v>
      </c>
      <c r="D111" s="17" t="s">
        <v>198</v>
      </c>
      <c r="E111" s="23" t="s">
        <v>72</v>
      </c>
      <c r="F111" s="23"/>
      <c r="G111" s="23"/>
      <c r="H111" s="23"/>
      <c r="I111" s="17" t="s">
        <v>242</v>
      </c>
      <c r="J111" s="24"/>
      <c r="K111" s="24"/>
      <c r="L111" s="24"/>
      <c r="M111" s="24"/>
    </row>
    <row r="112" spans="1:204">
      <c r="A112" s="61" t="s">
        <v>28</v>
      </c>
      <c r="B112" s="17" t="s">
        <v>337</v>
      </c>
      <c r="C112" s="17" t="s">
        <v>197</v>
      </c>
      <c r="D112" s="17" t="s">
        <v>241</v>
      </c>
      <c r="E112" s="23" t="s">
        <v>72</v>
      </c>
      <c r="F112" s="23">
        <v>100</v>
      </c>
      <c r="G112" s="23"/>
      <c r="H112" s="23"/>
      <c r="I112" s="17" t="s">
        <v>196</v>
      </c>
      <c r="J112" s="24"/>
      <c r="K112" s="24"/>
      <c r="L112" s="24"/>
      <c r="M112" s="24"/>
    </row>
    <row r="113" spans="1:204" s="5" customFormat="1">
      <c r="A113" s="61" t="s">
        <v>28</v>
      </c>
      <c r="B113" s="17" t="s">
        <v>336</v>
      </c>
      <c r="C113" s="17" t="s">
        <v>435</v>
      </c>
      <c r="D113" s="17" t="s">
        <v>436</v>
      </c>
      <c r="E113" s="23" t="s">
        <v>72</v>
      </c>
      <c r="F113" s="104">
        <v>15</v>
      </c>
      <c r="G113" s="23"/>
      <c r="H113" s="23"/>
      <c r="I113" s="17"/>
      <c r="J113" s="7"/>
      <c r="K113" s="7"/>
      <c r="L113" s="7"/>
      <c r="M113" s="7"/>
    </row>
    <row r="114" spans="1:204" s="22" customFormat="1" ht="12.8" customHeight="1">
      <c r="A114" s="100"/>
      <c r="B114" s="82"/>
      <c r="C114" s="82"/>
      <c r="D114" s="82" t="s">
        <v>437</v>
      </c>
      <c r="E114" s="16" t="s">
        <v>72</v>
      </c>
      <c r="F114" s="82"/>
      <c r="G114" s="7"/>
      <c r="H114" s="7"/>
      <c r="I114" s="13" t="s">
        <v>394</v>
      </c>
      <c r="J114" s="24"/>
      <c r="K114" s="24"/>
      <c r="L114" s="24"/>
      <c r="M114" s="24"/>
      <c r="AG114" s="21"/>
      <c r="AH114" s="32"/>
      <c r="AI114" s="32"/>
      <c r="AJ114" s="32"/>
      <c r="AK114" s="32"/>
      <c r="AL114" s="32"/>
      <c r="AM114" s="32"/>
      <c r="AN114" s="32"/>
      <c r="AO114" s="32"/>
      <c r="AP114" s="32"/>
      <c r="AQ114" s="32"/>
      <c r="AR114" s="32"/>
      <c r="AS114" s="32"/>
      <c r="AT114" s="32"/>
      <c r="AU114" s="32"/>
      <c r="AV114" s="32"/>
      <c r="AW114" s="32"/>
      <c r="AX114" s="32"/>
      <c r="AY114" s="32"/>
      <c r="AZ114" s="32"/>
      <c r="BA114" s="32"/>
      <c r="BB114" s="32"/>
      <c r="BC114" s="32"/>
      <c r="BD114" s="32"/>
      <c r="BE114" s="32"/>
      <c r="BF114" s="32"/>
      <c r="BG114" s="32"/>
      <c r="BH114" s="32"/>
      <c r="BI114" s="32"/>
      <c r="BJ114" s="32"/>
      <c r="BK114" s="32"/>
      <c r="BL114" s="32"/>
      <c r="BM114" s="32"/>
      <c r="BN114" s="32"/>
      <c r="BO114" s="32"/>
      <c r="BP114" s="32"/>
      <c r="BQ114" s="32"/>
      <c r="BR114" s="32"/>
      <c r="BS114" s="32"/>
      <c r="BT114" s="32"/>
      <c r="BU114" s="32"/>
      <c r="BV114" s="32"/>
      <c r="BW114" s="32"/>
      <c r="BX114" s="32"/>
      <c r="BY114" s="32"/>
      <c r="BZ114" s="32"/>
      <c r="CA114" s="32"/>
      <c r="CB114" s="32"/>
      <c r="CC114" s="32"/>
      <c r="CD114" s="32"/>
      <c r="CE114" s="32"/>
      <c r="CF114" s="32"/>
      <c r="CG114" s="32"/>
      <c r="CH114" s="32"/>
      <c r="CI114" s="32"/>
      <c r="CJ114" s="32"/>
      <c r="CK114" s="32"/>
      <c r="CL114" s="32"/>
      <c r="CM114" s="32"/>
      <c r="CN114" s="32"/>
      <c r="CO114" s="32"/>
      <c r="CP114" s="32"/>
      <c r="CQ114" s="32"/>
      <c r="CR114" s="32"/>
      <c r="CS114" s="32"/>
      <c r="CT114" s="32"/>
      <c r="CU114" s="32"/>
      <c r="CV114" s="32"/>
      <c r="CW114" s="32"/>
      <c r="CX114" s="32"/>
      <c r="CY114" s="32"/>
      <c r="CZ114" s="32"/>
      <c r="DA114" s="32"/>
      <c r="DB114" s="32"/>
      <c r="DC114" s="32"/>
      <c r="DD114" s="32"/>
      <c r="DE114" s="32"/>
      <c r="DF114" s="32"/>
      <c r="DG114" s="32"/>
      <c r="DH114" s="32"/>
      <c r="DI114" s="32"/>
      <c r="DJ114" s="32"/>
      <c r="DK114" s="32"/>
      <c r="DL114" s="32"/>
      <c r="DM114" s="32"/>
      <c r="DN114" s="32"/>
      <c r="DO114" s="32"/>
      <c r="DP114" s="32"/>
      <c r="DQ114" s="32"/>
      <c r="DR114" s="32"/>
      <c r="DS114" s="32"/>
      <c r="DT114" s="32"/>
      <c r="DU114" s="32"/>
      <c r="DV114" s="32"/>
      <c r="DW114" s="32"/>
      <c r="DX114" s="32"/>
      <c r="DY114" s="32"/>
      <c r="DZ114" s="32"/>
      <c r="EA114" s="32"/>
      <c r="EB114" s="32"/>
      <c r="EC114" s="32"/>
      <c r="ED114" s="32"/>
      <c r="EE114" s="32"/>
      <c r="EF114" s="32"/>
      <c r="EG114" s="32"/>
      <c r="EH114" s="32"/>
      <c r="EI114" s="32"/>
      <c r="EJ114" s="32"/>
      <c r="EK114" s="32"/>
      <c r="EL114" s="32"/>
      <c r="EM114" s="32"/>
      <c r="EN114" s="32"/>
      <c r="EO114" s="32"/>
      <c r="EP114" s="32"/>
      <c r="EQ114" s="32"/>
      <c r="ER114" s="32"/>
      <c r="ES114" s="32"/>
      <c r="ET114" s="32"/>
      <c r="EU114" s="32"/>
      <c r="EV114" s="32"/>
      <c r="EW114" s="32"/>
      <c r="EX114" s="32"/>
      <c r="EY114" s="32"/>
      <c r="EZ114" s="32"/>
      <c r="FA114" s="32"/>
      <c r="FB114" s="32"/>
      <c r="FC114" s="32"/>
      <c r="FD114" s="32"/>
      <c r="FE114" s="32"/>
      <c r="FF114" s="32"/>
      <c r="FG114" s="32"/>
      <c r="FH114" s="32"/>
      <c r="FI114" s="32"/>
      <c r="FJ114" s="32"/>
      <c r="FK114" s="32"/>
      <c r="FL114" s="32"/>
      <c r="FM114" s="32"/>
      <c r="FN114" s="32"/>
      <c r="FO114" s="32"/>
      <c r="FP114" s="32"/>
      <c r="FQ114" s="32"/>
      <c r="FR114" s="32"/>
      <c r="FS114" s="32"/>
      <c r="FT114" s="32"/>
      <c r="FU114" s="32"/>
      <c r="FV114" s="32"/>
      <c r="FW114" s="32"/>
      <c r="FX114" s="32"/>
      <c r="FY114" s="32"/>
      <c r="FZ114" s="32"/>
      <c r="GA114" s="32"/>
      <c r="GB114" s="32"/>
      <c r="GC114" s="32"/>
      <c r="GD114" s="32"/>
      <c r="GE114" s="32"/>
      <c r="GF114" s="32"/>
      <c r="GG114" s="32"/>
      <c r="GH114" s="32"/>
      <c r="GI114" s="32"/>
      <c r="GJ114" s="32"/>
      <c r="GK114" s="32"/>
      <c r="GL114" s="32"/>
      <c r="GM114" s="32"/>
      <c r="GN114" s="32"/>
      <c r="GO114" s="32"/>
      <c r="GP114" s="32"/>
      <c r="GQ114" s="32"/>
      <c r="GR114" s="32"/>
      <c r="GS114" s="32"/>
      <c r="GT114" s="32"/>
      <c r="GU114" s="32"/>
      <c r="GV114" s="32"/>
    </row>
    <row r="115" spans="1:204" s="22" customFormat="1">
      <c r="A115" s="100" t="s">
        <v>28</v>
      </c>
      <c r="B115" s="82" t="s">
        <v>339</v>
      </c>
      <c r="C115" s="82" t="s">
        <v>438</v>
      </c>
      <c r="D115" s="82" t="s">
        <v>439</v>
      </c>
      <c r="E115" s="16" t="s">
        <v>72</v>
      </c>
      <c r="F115" s="16">
        <v>10</v>
      </c>
      <c r="G115" s="7"/>
      <c r="H115" s="7"/>
      <c r="I115" s="13"/>
      <c r="J115" s="24"/>
      <c r="K115" s="24"/>
      <c r="L115" s="24"/>
      <c r="M115" s="24"/>
      <c r="AG115" s="21"/>
      <c r="AH115" s="32"/>
      <c r="AI115" s="32"/>
      <c r="AJ115" s="32"/>
      <c r="AK115" s="32"/>
      <c r="AL115" s="32"/>
      <c r="AM115" s="32"/>
      <c r="AN115" s="32"/>
      <c r="AO115" s="32"/>
      <c r="AP115" s="32"/>
      <c r="AQ115" s="32"/>
      <c r="AR115" s="32"/>
      <c r="AS115" s="32"/>
      <c r="AT115" s="32"/>
      <c r="AU115" s="32"/>
      <c r="AV115" s="32"/>
      <c r="AW115" s="32"/>
      <c r="AX115" s="32"/>
      <c r="AY115" s="32"/>
      <c r="AZ115" s="32"/>
      <c r="BA115" s="32"/>
      <c r="BB115" s="32"/>
      <c r="BC115" s="32"/>
      <c r="BD115" s="32"/>
      <c r="BE115" s="32"/>
      <c r="BF115" s="32"/>
      <c r="BG115" s="32"/>
      <c r="BH115" s="32"/>
      <c r="BI115" s="32"/>
      <c r="BJ115" s="32"/>
      <c r="BK115" s="32"/>
      <c r="BL115" s="32"/>
      <c r="BM115" s="32"/>
      <c r="BN115" s="32"/>
      <c r="BO115" s="32"/>
      <c r="BP115" s="32"/>
      <c r="BQ115" s="32"/>
      <c r="BR115" s="32"/>
      <c r="BS115" s="32"/>
      <c r="BT115" s="32"/>
      <c r="BU115" s="32"/>
      <c r="BV115" s="32"/>
      <c r="BW115" s="32"/>
      <c r="BX115" s="32"/>
      <c r="BY115" s="32"/>
      <c r="BZ115" s="32"/>
      <c r="CA115" s="32"/>
      <c r="CB115" s="32"/>
      <c r="CC115" s="32"/>
      <c r="CD115" s="32"/>
      <c r="CE115" s="32"/>
      <c r="CF115" s="32"/>
      <c r="CG115" s="32"/>
      <c r="CH115" s="32"/>
      <c r="CI115" s="32"/>
      <c r="CJ115" s="32"/>
      <c r="CK115" s="32"/>
      <c r="CL115" s="32"/>
      <c r="CM115" s="32"/>
      <c r="CN115" s="32"/>
      <c r="CO115" s="32"/>
      <c r="CP115" s="32"/>
      <c r="CQ115" s="32"/>
      <c r="CR115" s="32"/>
      <c r="CS115" s="32"/>
      <c r="CT115" s="32"/>
      <c r="CU115" s="32"/>
      <c r="CV115" s="32"/>
      <c r="CW115" s="32"/>
      <c r="CX115" s="32"/>
      <c r="CY115" s="32"/>
      <c r="CZ115" s="32"/>
      <c r="DA115" s="32"/>
      <c r="DB115" s="32"/>
      <c r="DC115" s="32"/>
      <c r="DD115" s="32"/>
      <c r="DE115" s="32"/>
      <c r="DF115" s="32"/>
      <c r="DG115" s="32"/>
      <c r="DH115" s="32"/>
      <c r="DI115" s="32"/>
      <c r="DJ115" s="32"/>
      <c r="DK115" s="32"/>
      <c r="DL115" s="32"/>
      <c r="DM115" s="32"/>
      <c r="DN115" s="32"/>
      <c r="DO115" s="32"/>
      <c r="DP115" s="32"/>
      <c r="DQ115" s="32"/>
      <c r="DR115" s="32"/>
      <c r="DS115" s="32"/>
      <c r="DT115" s="32"/>
      <c r="DU115" s="32"/>
      <c r="DV115" s="32"/>
      <c r="DW115" s="32"/>
      <c r="DX115" s="32"/>
      <c r="DY115" s="32"/>
      <c r="DZ115" s="32"/>
      <c r="EA115" s="32"/>
      <c r="EB115" s="32"/>
      <c r="EC115" s="32"/>
      <c r="ED115" s="32"/>
      <c r="EE115" s="32"/>
      <c r="EF115" s="32"/>
      <c r="EG115" s="32"/>
      <c r="EH115" s="32"/>
      <c r="EI115" s="32"/>
      <c r="EJ115" s="32"/>
      <c r="EK115" s="32"/>
      <c r="EL115" s="32"/>
      <c r="EM115" s="32"/>
      <c r="EN115" s="32"/>
      <c r="EO115" s="32"/>
      <c r="EP115" s="32"/>
      <c r="EQ115" s="32"/>
      <c r="ER115" s="32"/>
      <c r="ES115" s="32"/>
      <c r="ET115" s="32"/>
      <c r="EU115" s="32"/>
      <c r="EV115" s="32"/>
      <c r="EW115" s="32"/>
      <c r="EX115" s="32"/>
      <c r="EY115" s="32"/>
      <c r="EZ115" s="32"/>
      <c r="FA115" s="32"/>
      <c r="FB115" s="32"/>
      <c r="FC115" s="32"/>
      <c r="FD115" s="32"/>
      <c r="FE115" s="32"/>
      <c r="FF115" s="32"/>
      <c r="FG115" s="32"/>
      <c r="FH115" s="32"/>
      <c r="FI115" s="32"/>
      <c r="FJ115" s="32"/>
      <c r="FK115" s="32"/>
      <c r="FL115" s="32"/>
      <c r="FM115" s="32"/>
      <c r="FN115" s="32"/>
      <c r="FO115" s="32"/>
      <c r="FP115" s="32"/>
      <c r="FQ115" s="32"/>
      <c r="FR115" s="32"/>
      <c r="FS115" s="32"/>
      <c r="FT115" s="32"/>
      <c r="FU115" s="32"/>
      <c r="FV115" s="32"/>
      <c r="FW115" s="32"/>
      <c r="FX115" s="32"/>
      <c r="FY115" s="32"/>
      <c r="FZ115" s="32"/>
      <c r="GA115" s="32"/>
      <c r="GB115" s="32"/>
      <c r="GC115" s="32"/>
      <c r="GD115" s="32"/>
      <c r="GE115" s="32"/>
      <c r="GF115" s="32"/>
      <c r="GG115" s="32"/>
      <c r="GH115" s="32"/>
      <c r="GI115" s="32"/>
      <c r="GJ115" s="32"/>
      <c r="GK115" s="32"/>
      <c r="GL115" s="32"/>
      <c r="GM115" s="32"/>
      <c r="GN115" s="32"/>
      <c r="GO115" s="32"/>
      <c r="GP115" s="32"/>
      <c r="GQ115" s="32"/>
      <c r="GR115" s="32"/>
      <c r="GS115" s="32"/>
      <c r="GT115" s="32"/>
      <c r="GU115" s="32"/>
      <c r="GV115" s="32"/>
    </row>
    <row r="116" spans="1:204" s="22" customFormat="1">
      <c r="A116" s="72" t="s">
        <v>28</v>
      </c>
      <c r="B116" s="73" t="s">
        <v>395</v>
      </c>
      <c r="C116" s="7" t="s">
        <v>396</v>
      </c>
      <c r="D116" s="7" t="s">
        <v>397</v>
      </c>
      <c r="E116" s="113" t="s">
        <v>24</v>
      </c>
      <c r="F116" s="74">
        <v>10</v>
      </c>
      <c r="G116" s="7"/>
      <c r="H116" s="7"/>
      <c r="I116" s="83"/>
      <c r="J116" s="24"/>
      <c r="K116" s="24"/>
      <c r="L116" s="24"/>
      <c r="M116" s="24"/>
      <c r="AG116" s="21"/>
      <c r="AH116" s="32"/>
      <c r="AI116" s="32"/>
      <c r="AJ116" s="32"/>
      <c r="AK116" s="32"/>
      <c r="AL116" s="32"/>
      <c r="AM116" s="32"/>
      <c r="AN116" s="32"/>
      <c r="AO116" s="32"/>
      <c r="AP116" s="32"/>
      <c r="AQ116" s="32"/>
      <c r="AR116" s="32"/>
      <c r="AS116" s="32"/>
      <c r="AT116" s="32"/>
      <c r="AU116" s="32"/>
      <c r="AV116" s="32"/>
      <c r="AW116" s="32"/>
      <c r="AX116" s="32"/>
      <c r="AY116" s="32"/>
      <c r="AZ116" s="32"/>
      <c r="BA116" s="32"/>
      <c r="BB116" s="32"/>
      <c r="BC116" s="32"/>
      <c r="BD116" s="32"/>
      <c r="BE116" s="32"/>
      <c r="BF116" s="32"/>
      <c r="BG116" s="32"/>
      <c r="BH116" s="32"/>
      <c r="BI116" s="32"/>
      <c r="BJ116" s="32"/>
      <c r="BK116" s="32"/>
      <c r="BL116" s="32"/>
      <c r="BM116" s="32"/>
      <c r="BN116" s="32"/>
      <c r="BO116" s="32"/>
      <c r="BP116" s="32"/>
      <c r="BQ116" s="32"/>
      <c r="BR116" s="32"/>
      <c r="BS116" s="32"/>
      <c r="BT116" s="32"/>
      <c r="BU116" s="32"/>
      <c r="BV116" s="32"/>
      <c r="BW116" s="32"/>
      <c r="BX116" s="32"/>
      <c r="BY116" s="32"/>
      <c r="BZ116" s="32"/>
      <c r="CA116" s="32"/>
      <c r="CB116" s="32"/>
      <c r="CC116" s="32"/>
      <c r="CD116" s="32"/>
      <c r="CE116" s="32"/>
      <c r="CF116" s="32"/>
      <c r="CG116" s="32"/>
      <c r="CH116" s="32"/>
      <c r="CI116" s="32"/>
      <c r="CJ116" s="32"/>
      <c r="CK116" s="32"/>
      <c r="CL116" s="32"/>
      <c r="CM116" s="32"/>
      <c r="CN116" s="32"/>
      <c r="CO116" s="32"/>
      <c r="CP116" s="32"/>
      <c r="CQ116" s="32"/>
      <c r="CR116" s="32"/>
      <c r="CS116" s="32"/>
      <c r="CT116" s="32"/>
      <c r="CU116" s="32"/>
      <c r="CV116" s="32"/>
      <c r="CW116" s="32"/>
      <c r="CX116" s="32"/>
      <c r="CY116" s="32"/>
      <c r="CZ116" s="32"/>
      <c r="DA116" s="32"/>
      <c r="DB116" s="32"/>
      <c r="DC116" s="32"/>
      <c r="DD116" s="32"/>
      <c r="DE116" s="32"/>
      <c r="DF116" s="32"/>
      <c r="DG116" s="32"/>
      <c r="DH116" s="32"/>
      <c r="DI116" s="32"/>
      <c r="DJ116" s="32"/>
      <c r="DK116" s="32"/>
      <c r="DL116" s="32"/>
      <c r="DM116" s="32"/>
      <c r="DN116" s="32"/>
      <c r="DO116" s="32"/>
      <c r="DP116" s="32"/>
      <c r="DQ116" s="32"/>
      <c r="DR116" s="32"/>
      <c r="DS116" s="32"/>
      <c r="DT116" s="32"/>
      <c r="DU116" s="32"/>
      <c r="DV116" s="32"/>
      <c r="DW116" s="32"/>
      <c r="DX116" s="32"/>
      <c r="DY116" s="32"/>
      <c r="DZ116" s="32"/>
      <c r="EA116" s="32"/>
      <c r="EB116" s="32"/>
      <c r="EC116" s="32"/>
      <c r="ED116" s="32"/>
      <c r="EE116" s="32"/>
      <c r="EF116" s="32"/>
      <c r="EG116" s="32"/>
      <c r="EH116" s="32"/>
      <c r="EI116" s="32"/>
      <c r="EJ116" s="32"/>
      <c r="EK116" s="32"/>
      <c r="EL116" s="32"/>
      <c r="EM116" s="32"/>
      <c r="EN116" s="32"/>
      <c r="EO116" s="32"/>
      <c r="EP116" s="32"/>
      <c r="EQ116" s="32"/>
      <c r="ER116" s="32"/>
      <c r="ES116" s="32"/>
      <c r="ET116" s="32"/>
      <c r="EU116" s="32"/>
      <c r="EV116" s="32"/>
      <c r="EW116" s="32"/>
      <c r="EX116" s="32"/>
      <c r="EY116" s="32"/>
      <c r="EZ116" s="32"/>
      <c r="FA116" s="32"/>
      <c r="FB116" s="32"/>
      <c r="FC116" s="32"/>
      <c r="FD116" s="32"/>
      <c r="FE116" s="32"/>
      <c r="FF116" s="32"/>
      <c r="FG116" s="32"/>
      <c r="FH116" s="32"/>
      <c r="FI116" s="32"/>
      <c r="FJ116" s="32"/>
      <c r="FK116" s="32"/>
      <c r="FL116" s="32"/>
      <c r="FM116" s="32"/>
      <c r="FN116" s="32"/>
      <c r="FO116" s="32"/>
      <c r="FP116" s="32"/>
      <c r="FQ116" s="32"/>
      <c r="FR116" s="32"/>
      <c r="FS116" s="32"/>
      <c r="FT116" s="32"/>
      <c r="FU116" s="32"/>
      <c r="FV116" s="32"/>
      <c r="FW116" s="32"/>
      <c r="FX116" s="32"/>
      <c r="FY116" s="32"/>
      <c r="FZ116" s="32"/>
      <c r="GA116" s="32"/>
      <c r="GB116" s="32"/>
      <c r="GC116" s="32"/>
      <c r="GD116" s="32"/>
      <c r="GE116" s="32"/>
      <c r="GF116" s="32"/>
      <c r="GG116" s="32"/>
      <c r="GH116" s="32"/>
      <c r="GI116" s="32"/>
      <c r="GJ116" s="32"/>
      <c r="GK116" s="32"/>
      <c r="GL116" s="32"/>
      <c r="GM116" s="32"/>
      <c r="GN116" s="32"/>
      <c r="GO116" s="32"/>
      <c r="GP116" s="32"/>
      <c r="GQ116" s="32"/>
      <c r="GR116" s="32"/>
      <c r="GS116" s="32"/>
      <c r="GT116" s="32"/>
      <c r="GU116" s="32"/>
      <c r="GV116" s="32"/>
    </row>
    <row r="117" spans="1:204" s="22" customFormat="1">
      <c r="A117" s="72" t="s">
        <v>28</v>
      </c>
      <c r="B117" s="73" t="s">
        <v>395</v>
      </c>
      <c r="C117" s="7" t="s">
        <v>396</v>
      </c>
      <c r="D117" s="7" t="s">
        <v>398</v>
      </c>
      <c r="E117" s="113" t="s">
        <v>24</v>
      </c>
      <c r="F117" s="74">
        <v>20</v>
      </c>
      <c r="G117" s="7"/>
      <c r="H117" s="7"/>
      <c r="I117" s="83"/>
      <c r="J117" s="24"/>
      <c r="K117" s="24"/>
      <c r="L117" s="24"/>
      <c r="M117" s="24"/>
      <c r="AG117" s="21"/>
      <c r="AH117" s="32"/>
      <c r="AI117" s="32"/>
      <c r="AJ117" s="32"/>
      <c r="AK117" s="32"/>
      <c r="AL117" s="32"/>
      <c r="AM117" s="32"/>
      <c r="AN117" s="32"/>
      <c r="AO117" s="32"/>
      <c r="AP117" s="32"/>
      <c r="AQ117" s="32"/>
      <c r="AR117" s="32"/>
      <c r="AS117" s="32"/>
      <c r="AT117" s="32"/>
      <c r="AU117" s="32"/>
      <c r="AV117" s="32"/>
      <c r="AW117" s="32"/>
      <c r="AX117" s="32"/>
      <c r="AY117" s="32"/>
      <c r="AZ117" s="32"/>
      <c r="BA117" s="32"/>
      <c r="BB117" s="32"/>
      <c r="BC117" s="32"/>
      <c r="BD117" s="32"/>
      <c r="BE117" s="32"/>
      <c r="BF117" s="32"/>
      <c r="BG117" s="32"/>
      <c r="BH117" s="32"/>
      <c r="BI117" s="32"/>
      <c r="BJ117" s="32"/>
      <c r="BK117" s="32"/>
      <c r="BL117" s="32"/>
      <c r="BM117" s="32"/>
      <c r="BN117" s="32"/>
      <c r="BO117" s="32"/>
      <c r="BP117" s="32"/>
      <c r="BQ117" s="32"/>
      <c r="BR117" s="32"/>
      <c r="BS117" s="32"/>
      <c r="BT117" s="32"/>
      <c r="BU117" s="32"/>
      <c r="BV117" s="32"/>
      <c r="BW117" s="32"/>
      <c r="BX117" s="32"/>
      <c r="BY117" s="32"/>
      <c r="BZ117" s="32"/>
      <c r="CA117" s="32"/>
      <c r="CB117" s="32"/>
      <c r="CC117" s="32"/>
      <c r="CD117" s="32"/>
      <c r="CE117" s="32"/>
      <c r="CF117" s="32"/>
      <c r="CG117" s="32"/>
      <c r="CH117" s="32"/>
      <c r="CI117" s="32"/>
      <c r="CJ117" s="32"/>
      <c r="CK117" s="32"/>
      <c r="CL117" s="32"/>
      <c r="CM117" s="32"/>
      <c r="CN117" s="32"/>
      <c r="CO117" s="32"/>
      <c r="CP117" s="32"/>
      <c r="CQ117" s="32"/>
      <c r="CR117" s="32"/>
      <c r="CS117" s="32"/>
      <c r="CT117" s="32"/>
      <c r="CU117" s="32"/>
      <c r="CV117" s="32"/>
      <c r="CW117" s="32"/>
      <c r="CX117" s="32"/>
      <c r="CY117" s="32"/>
      <c r="CZ117" s="32"/>
      <c r="DA117" s="32"/>
      <c r="DB117" s="32"/>
      <c r="DC117" s="32"/>
      <c r="DD117" s="32"/>
      <c r="DE117" s="32"/>
      <c r="DF117" s="32"/>
      <c r="DG117" s="32"/>
      <c r="DH117" s="32"/>
      <c r="DI117" s="32"/>
      <c r="DJ117" s="32"/>
      <c r="DK117" s="32"/>
      <c r="DL117" s="32"/>
      <c r="DM117" s="32"/>
      <c r="DN117" s="32"/>
      <c r="DO117" s="32"/>
      <c r="DP117" s="32"/>
      <c r="DQ117" s="32"/>
      <c r="DR117" s="32"/>
      <c r="DS117" s="32"/>
      <c r="DT117" s="32"/>
      <c r="DU117" s="32"/>
      <c r="DV117" s="32"/>
      <c r="DW117" s="32"/>
      <c r="DX117" s="32"/>
      <c r="DY117" s="32"/>
      <c r="DZ117" s="32"/>
      <c r="EA117" s="32"/>
      <c r="EB117" s="32"/>
      <c r="EC117" s="32"/>
      <c r="ED117" s="32"/>
      <c r="EE117" s="32"/>
      <c r="EF117" s="32"/>
      <c r="EG117" s="32"/>
      <c r="EH117" s="32"/>
      <c r="EI117" s="32"/>
      <c r="EJ117" s="32"/>
      <c r="EK117" s="32"/>
      <c r="EL117" s="32"/>
      <c r="EM117" s="32"/>
      <c r="EN117" s="32"/>
      <c r="EO117" s="32"/>
      <c r="EP117" s="32"/>
      <c r="EQ117" s="32"/>
      <c r="ER117" s="32"/>
      <c r="ES117" s="32"/>
      <c r="ET117" s="32"/>
      <c r="EU117" s="32"/>
      <c r="EV117" s="32"/>
      <c r="EW117" s="32"/>
      <c r="EX117" s="32"/>
      <c r="EY117" s="32"/>
      <c r="EZ117" s="32"/>
      <c r="FA117" s="32"/>
      <c r="FB117" s="32"/>
      <c r="FC117" s="32"/>
      <c r="FD117" s="32"/>
      <c r="FE117" s="32"/>
      <c r="FF117" s="32"/>
      <c r="FG117" s="32"/>
      <c r="FH117" s="32"/>
      <c r="FI117" s="32"/>
      <c r="FJ117" s="32"/>
      <c r="FK117" s="32"/>
      <c r="FL117" s="32"/>
      <c r="FM117" s="32"/>
      <c r="FN117" s="32"/>
      <c r="FO117" s="32"/>
      <c r="FP117" s="32"/>
      <c r="FQ117" s="32"/>
      <c r="FR117" s="32"/>
      <c r="FS117" s="32"/>
      <c r="FT117" s="32"/>
      <c r="FU117" s="32"/>
      <c r="FV117" s="32"/>
      <c r="FW117" s="32"/>
      <c r="FX117" s="32"/>
      <c r="FY117" s="32"/>
      <c r="FZ117" s="32"/>
      <c r="GA117" s="32"/>
      <c r="GB117" s="32"/>
      <c r="GC117" s="32"/>
      <c r="GD117" s="32"/>
      <c r="GE117" s="32"/>
      <c r="GF117" s="32"/>
      <c r="GG117" s="32"/>
      <c r="GH117" s="32"/>
      <c r="GI117" s="32"/>
      <c r="GJ117" s="32"/>
      <c r="GK117" s="32"/>
      <c r="GL117" s="32"/>
      <c r="GM117" s="32"/>
      <c r="GN117" s="32"/>
      <c r="GO117" s="32"/>
      <c r="GP117" s="32"/>
      <c r="GQ117" s="32"/>
      <c r="GR117" s="32"/>
      <c r="GS117" s="32"/>
      <c r="GT117" s="32"/>
      <c r="GU117" s="32"/>
      <c r="GV117" s="32"/>
    </row>
    <row r="118" spans="1:204" s="22" customFormat="1">
      <c r="A118" s="72" t="s">
        <v>28</v>
      </c>
      <c r="B118" s="73" t="s">
        <v>339</v>
      </c>
      <c r="C118" s="7" t="s">
        <v>399</v>
      </c>
      <c r="D118" s="7" t="s">
        <v>400</v>
      </c>
      <c r="E118" s="74" t="s">
        <v>72</v>
      </c>
      <c r="F118" s="258">
        <v>40</v>
      </c>
      <c r="G118" s="7"/>
      <c r="H118" s="7"/>
      <c r="I118" s="13" t="s">
        <v>401</v>
      </c>
      <c r="J118" s="24"/>
      <c r="K118" s="24"/>
      <c r="L118" s="24"/>
      <c r="M118" s="24"/>
      <c r="AG118" s="21"/>
      <c r="AH118" s="32"/>
      <c r="AI118" s="32"/>
      <c r="AJ118" s="32"/>
      <c r="AK118" s="32"/>
      <c r="AL118" s="32"/>
      <c r="AM118" s="32"/>
      <c r="AN118" s="32"/>
      <c r="AO118" s="32"/>
      <c r="AP118" s="32"/>
      <c r="AQ118" s="32"/>
      <c r="AR118" s="32"/>
      <c r="AS118" s="32"/>
      <c r="AT118" s="32"/>
      <c r="AU118" s="32"/>
      <c r="AV118" s="32"/>
      <c r="AW118" s="32"/>
      <c r="AX118" s="32"/>
      <c r="AY118" s="32"/>
      <c r="AZ118" s="32"/>
      <c r="BA118" s="32"/>
      <c r="BB118" s="32"/>
      <c r="BC118" s="32"/>
      <c r="BD118" s="32"/>
      <c r="BE118" s="32"/>
      <c r="BF118" s="32"/>
      <c r="BG118" s="32"/>
      <c r="BH118" s="32"/>
      <c r="BI118" s="32"/>
      <c r="BJ118" s="32"/>
      <c r="BK118" s="32"/>
      <c r="BL118" s="32"/>
      <c r="BM118" s="32"/>
      <c r="BN118" s="32"/>
      <c r="BO118" s="32"/>
      <c r="BP118" s="32"/>
      <c r="BQ118" s="32"/>
      <c r="BR118" s="32"/>
      <c r="BS118" s="32"/>
      <c r="BT118" s="32"/>
      <c r="BU118" s="32"/>
      <c r="BV118" s="32"/>
      <c r="BW118" s="32"/>
      <c r="BX118" s="32"/>
      <c r="BY118" s="32"/>
      <c r="BZ118" s="32"/>
      <c r="CA118" s="32"/>
      <c r="CB118" s="32"/>
      <c r="CC118" s="32"/>
      <c r="CD118" s="32"/>
      <c r="CE118" s="32"/>
      <c r="CF118" s="32"/>
      <c r="CG118" s="32"/>
      <c r="CH118" s="32"/>
      <c r="CI118" s="32"/>
      <c r="CJ118" s="32"/>
      <c r="CK118" s="32"/>
      <c r="CL118" s="32"/>
      <c r="CM118" s="32"/>
      <c r="CN118" s="32"/>
      <c r="CO118" s="32"/>
      <c r="CP118" s="32"/>
      <c r="CQ118" s="32"/>
      <c r="CR118" s="32"/>
      <c r="CS118" s="32"/>
      <c r="CT118" s="32"/>
      <c r="CU118" s="32"/>
      <c r="CV118" s="32"/>
      <c r="CW118" s="32"/>
      <c r="CX118" s="32"/>
      <c r="CY118" s="32"/>
      <c r="CZ118" s="32"/>
      <c r="DA118" s="32"/>
      <c r="DB118" s="32"/>
      <c r="DC118" s="32"/>
      <c r="DD118" s="32"/>
      <c r="DE118" s="32"/>
      <c r="DF118" s="32"/>
      <c r="DG118" s="32"/>
      <c r="DH118" s="32"/>
      <c r="DI118" s="32"/>
      <c r="DJ118" s="32"/>
      <c r="DK118" s="32"/>
      <c r="DL118" s="32"/>
      <c r="DM118" s="32"/>
      <c r="DN118" s="32"/>
      <c r="DO118" s="32"/>
      <c r="DP118" s="32"/>
      <c r="DQ118" s="32"/>
      <c r="DR118" s="32"/>
      <c r="DS118" s="32"/>
      <c r="DT118" s="32"/>
      <c r="DU118" s="32"/>
      <c r="DV118" s="32"/>
      <c r="DW118" s="32"/>
      <c r="DX118" s="32"/>
      <c r="DY118" s="32"/>
      <c r="DZ118" s="32"/>
      <c r="EA118" s="32"/>
      <c r="EB118" s="32"/>
      <c r="EC118" s="32"/>
      <c r="ED118" s="32"/>
      <c r="EE118" s="32"/>
      <c r="EF118" s="32"/>
      <c r="EG118" s="32"/>
      <c r="EH118" s="32"/>
      <c r="EI118" s="32"/>
      <c r="EJ118" s="32"/>
      <c r="EK118" s="32"/>
      <c r="EL118" s="32"/>
      <c r="EM118" s="32"/>
      <c r="EN118" s="32"/>
      <c r="EO118" s="32"/>
      <c r="EP118" s="32"/>
      <c r="EQ118" s="32"/>
      <c r="ER118" s="32"/>
      <c r="ES118" s="32"/>
      <c r="ET118" s="32"/>
      <c r="EU118" s="32"/>
      <c r="EV118" s="32"/>
      <c r="EW118" s="32"/>
      <c r="EX118" s="32"/>
      <c r="EY118" s="32"/>
      <c r="EZ118" s="32"/>
      <c r="FA118" s="32"/>
      <c r="FB118" s="32"/>
      <c r="FC118" s="32"/>
      <c r="FD118" s="32"/>
      <c r="FE118" s="32"/>
      <c r="FF118" s="32"/>
      <c r="FG118" s="32"/>
      <c r="FH118" s="32"/>
      <c r="FI118" s="32"/>
      <c r="FJ118" s="32"/>
      <c r="FK118" s="32"/>
      <c r="FL118" s="32"/>
      <c r="FM118" s="32"/>
      <c r="FN118" s="32"/>
      <c r="FO118" s="32"/>
      <c r="FP118" s="32"/>
      <c r="FQ118" s="32"/>
      <c r="FR118" s="32"/>
      <c r="FS118" s="32"/>
      <c r="FT118" s="32"/>
      <c r="FU118" s="32"/>
      <c r="FV118" s="32"/>
      <c r="FW118" s="32"/>
      <c r="FX118" s="32"/>
      <c r="FY118" s="32"/>
      <c r="FZ118" s="32"/>
      <c r="GA118" s="32"/>
      <c r="GB118" s="32"/>
      <c r="GC118" s="32"/>
      <c r="GD118" s="32"/>
      <c r="GE118" s="32"/>
      <c r="GF118" s="32"/>
      <c r="GG118" s="32"/>
      <c r="GH118" s="32"/>
      <c r="GI118" s="32"/>
      <c r="GJ118" s="32"/>
      <c r="GK118" s="32"/>
      <c r="GL118" s="32"/>
      <c r="GM118" s="32"/>
      <c r="GN118" s="32"/>
      <c r="GO118" s="32"/>
      <c r="GP118" s="32"/>
      <c r="GQ118" s="32"/>
      <c r="GR118" s="32"/>
      <c r="GS118" s="32"/>
      <c r="GT118" s="32"/>
      <c r="GU118" s="32"/>
      <c r="GV118" s="32"/>
    </row>
    <row r="119" spans="1:204" s="22" customFormat="1">
      <c r="A119" s="72" t="s">
        <v>28</v>
      </c>
      <c r="B119" s="73" t="s">
        <v>338</v>
      </c>
      <c r="C119" s="7" t="s">
        <v>69</v>
      </c>
      <c r="D119" s="7" t="s">
        <v>440</v>
      </c>
      <c r="E119" s="74" t="s">
        <v>72</v>
      </c>
      <c r="F119" s="259"/>
      <c r="G119" s="7"/>
      <c r="H119" s="7"/>
      <c r="I119" s="13" t="s">
        <v>402</v>
      </c>
      <c r="J119" s="24"/>
      <c r="K119" s="24"/>
      <c r="L119" s="24"/>
      <c r="M119" s="24"/>
      <c r="AG119" s="21"/>
      <c r="AH119" s="32"/>
      <c r="AI119" s="32"/>
      <c r="AJ119" s="32"/>
      <c r="AK119" s="32"/>
      <c r="AL119" s="32"/>
      <c r="AM119" s="32"/>
      <c r="AN119" s="32"/>
      <c r="AO119" s="32"/>
      <c r="AP119" s="32"/>
      <c r="AQ119" s="32"/>
      <c r="AR119" s="32"/>
      <c r="AS119" s="32"/>
      <c r="AT119" s="32"/>
      <c r="AU119" s="32"/>
      <c r="AV119" s="32"/>
      <c r="AW119" s="32"/>
      <c r="AX119" s="32"/>
      <c r="AY119" s="32"/>
      <c r="AZ119" s="32"/>
      <c r="BA119" s="32"/>
      <c r="BB119" s="32"/>
      <c r="BC119" s="32"/>
      <c r="BD119" s="32"/>
      <c r="BE119" s="32"/>
      <c r="BF119" s="32"/>
      <c r="BG119" s="32"/>
      <c r="BH119" s="32"/>
      <c r="BI119" s="32"/>
      <c r="BJ119" s="32"/>
      <c r="BK119" s="32"/>
      <c r="BL119" s="32"/>
      <c r="BM119" s="32"/>
      <c r="BN119" s="32"/>
      <c r="BO119" s="32"/>
      <c r="BP119" s="32"/>
      <c r="BQ119" s="32"/>
      <c r="BR119" s="32"/>
      <c r="BS119" s="32"/>
      <c r="BT119" s="32"/>
      <c r="BU119" s="32"/>
      <c r="BV119" s="32"/>
      <c r="BW119" s="32"/>
      <c r="BX119" s="32"/>
      <c r="BY119" s="32"/>
      <c r="BZ119" s="32"/>
      <c r="CA119" s="32"/>
      <c r="CB119" s="32"/>
      <c r="CC119" s="32"/>
      <c r="CD119" s="32"/>
      <c r="CE119" s="32"/>
      <c r="CF119" s="32"/>
      <c r="CG119" s="32"/>
      <c r="CH119" s="32"/>
      <c r="CI119" s="32"/>
      <c r="CJ119" s="32"/>
      <c r="CK119" s="32"/>
      <c r="CL119" s="32"/>
      <c r="CM119" s="32"/>
      <c r="CN119" s="32"/>
      <c r="CO119" s="32"/>
      <c r="CP119" s="32"/>
      <c r="CQ119" s="32"/>
      <c r="CR119" s="32"/>
      <c r="CS119" s="32"/>
      <c r="CT119" s="32"/>
      <c r="CU119" s="32"/>
      <c r="CV119" s="32"/>
      <c r="CW119" s="32"/>
      <c r="CX119" s="32"/>
      <c r="CY119" s="32"/>
      <c r="CZ119" s="32"/>
      <c r="DA119" s="32"/>
      <c r="DB119" s="32"/>
      <c r="DC119" s="32"/>
      <c r="DD119" s="32"/>
      <c r="DE119" s="32"/>
      <c r="DF119" s="32"/>
      <c r="DG119" s="32"/>
      <c r="DH119" s="32"/>
      <c r="DI119" s="32"/>
      <c r="DJ119" s="32"/>
      <c r="DK119" s="32"/>
      <c r="DL119" s="32"/>
      <c r="DM119" s="32"/>
      <c r="DN119" s="32"/>
      <c r="DO119" s="32"/>
      <c r="DP119" s="32"/>
      <c r="DQ119" s="32"/>
      <c r="DR119" s="32"/>
      <c r="DS119" s="32"/>
      <c r="DT119" s="32"/>
      <c r="DU119" s="32"/>
      <c r="DV119" s="32"/>
      <c r="DW119" s="32"/>
      <c r="DX119" s="32"/>
      <c r="DY119" s="32"/>
      <c r="DZ119" s="32"/>
      <c r="EA119" s="32"/>
      <c r="EB119" s="32"/>
      <c r="EC119" s="32"/>
      <c r="ED119" s="32"/>
      <c r="EE119" s="32"/>
      <c r="EF119" s="32"/>
      <c r="EG119" s="32"/>
      <c r="EH119" s="32"/>
      <c r="EI119" s="32"/>
      <c r="EJ119" s="32"/>
      <c r="EK119" s="32"/>
      <c r="EL119" s="32"/>
      <c r="EM119" s="32"/>
      <c r="EN119" s="32"/>
      <c r="EO119" s="32"/>
      <c r="EP119" s="32"/>
      <c r="EQ119" s="32"/>
      <c r="ER119" s="32"/>
      <c r="ES119" s="32"/>
      <c r="ET119" s="32"/>
      <c r="EU119" s="32"/>
      <c r="EV119" s="32"/>
      <c r="EW119" s="32"/>
      <c r="EX119" s="32"/>
      <c r="EY119" s="32"/>
      <c r="EZ119" s="32"/>
      <c r="FA119" s="32"/>
      <c r="FB119" s="32"/>
      <c r="FC119" s="32"/>
      <c r="FD119" s="32"/>
      <c r="FE119" s="32"/>
      <c r="FF119" s="32"/>
      <c r="FG119" s="32"/>
      <c r="FH119" s="32"/>
      <c r="FI119" s="32"/>
      <c r="FJ119" s="32"/>
      <c r="FK119" s="32"/>
      <c r="FL119" s="32"/>
      <c r="FM119" s="32"/>
      <c r="FN119" s="32"/>
      <c r="FO119" s="32"/>
      <c r="FP119" s="32"/>
      <c r="FQ119" s="32"/>
      <c r="FR119" s="32"/>
      <c r="FS119" s="32"/>
      <c r="FT119" s="32"/>
      <c r="FU119" s="32"/>
      <c r="FV119" s="32"/>
      <c r="FW119" s="32"/>
      <c r="FX119" s="32"/>
      <c r="FY119" s="32"/>
      <c r="FZ119" s="32"/>
      <c r="GA119" s="32"/>
      <c r="GB119" s="32"/>
      <c r="GC119" s="32"/>
      <c r="GD119" s="32"/>
      <c r="GE119" s="32"/>
      <c r="GF119" s="32"/>
      <c r="GG119" s="32"/>
      <c r="GH119" s="32"/>
      <c r="GI119" s="32"/>
      <c r="GJ119" s="32"/>
      <c r="GK119" s="32"/>
      <c r="GL119" s="32"/>
      <c r="GM119" s="32"/>
      <c r="GN119" s="32"/>
      <c r="GO119" s="32"/>
      <c r="GP119" s="32"/>
      <c r="GQ119" s="32"/>
      <c r="GR119" s="32"/>
      <c r="GS119" s="32"/>
      <c r="GT119" s="32"/>
      <c r="GU119" s="32"/>
      <c r="GV119" s="32"/>
    </row>
    <row r="120" spans="1:204" s="22" customFormat="1">
      <c r="A120" s="72" t="s">
        <v>28</v>
      </c>
      <c r="B120" s="73" t="s">
        <v>337</v>
      </c>
      <c r="C120" s="7" t="s">
        <v>199</v>
      </c>
      <c r="D120" s="7" t="s">
        <v>260</v>
      </c>
      <c r="E120" s="74" t="s">
        <v>72</v>
      </c>
      <c r="F120" s="74">
        <v>10</v>
      </c>
      <c r="G120" s="7"/>
      <c r="H120" s="7"/>
      <c r="I120" s="71"/>
      <c r="J120" s="24"/>
      <c r="K120" s="24"/>
      <c r="L120" s="24"/>
      <c r="M120" s="24"/>
      <c r="AG120" s="21"/>
      <c r="AH120" s="32"/>
      <c r="AI120" s="32"/>
      <c r="AJ120" s="32"/>
      <c r="AK120" s="32"/>
      <c r="AL120" s="32"/>
      <c r="AM120" s="32"/>
      <c r="AN120" s="32"/>
      <c r="AO120" s="32"/>
      <c r="AP120" s="32"/>
      <c r="AQ120" s="32"/>
      <c r="AR120" s="32"/>
      <c r="AS120" s="32"/>
      <c r="AT120" s="32"/>
      <c r="AU120" s="32"/>
      <c r="AV120" s="32"/>
      <c r="AW120" s="32"/>
      <c r="AX120" s="32"/>
      <c r="AY120" s="32"/>
      <c r="AZ120" s="32"/>
      <c r="BA120" s="32"/>
      <c r="BB120" s="32"/>
      <c r="BC120" s="32"/>
      <c r="BD120" s="32"/>
      <c r="BE120" s="32"/>
      <c r="BF120" s="32"/>
      <c r="BG120" s="32"/>
      <c r="BH120" s="32"/>
      <c r="BI120" s="32"/>
      <c r="BJ120" s="32"/>
      <c r="BK120" s="32"/>
      <c r="BL120" s="32"/>
      <c r="BM120" s="32"/>
      <c r="BN120" s="32"/>
      <c r="BO120" s="32"/>
      <c r="BP120" s="32"/>
      <c r="BQ120" s="32"/>
      <c r="BR120" s="32"/>
      <c r="BS120" s="32"/>
      <c r="BT120" s="32"/>
      <c r="BU120" s="32"/>
      <c r="BV120" s="32"/>
      <c r="BW120" s="32"/>
      <c r="BX120" s="32"/>
      <c r="BY120" s="32"/>
      <c r="BZ120" s="32"/>
      <c r="CA120" s="32"/>
      <c r="CB120" s="32"/>
      <c r="CC120" s="32"/>
      <c r="CD120" s="32"/>
      <c r="CE120" s="32"/>
      <c r="CF120" s="32"/>
      <c r="CG120" s="32"/>
      <c r="CH120" s="32"/>
      <c r="CI120" s="32"/>
      <c r="CJ120" s="32"/>
      <c r="CK120" s="32"/>
      <c r="CL120" s="32"/>
      <c r="CM120" s="32"/>
      <c r="CN120" s="32"/>
      <c r="CO120" s="32"/>
      <c r="CP120" s="32"/>
      <c r="CQ120" s="32"/>
      <c r="CR120" s="32"/>
      <c r="CS120" s="32"/>
      <c r="CT120" s="32"/>
      <c r="CU120" s="32"/>
      <c r="CV120" s="32"/>
      <c r="CW120" s="32"/>
      <c r="CX120" s="32"/>
      <c r="CY120" s="32"/>
      <c r="CZ120" s="32"/>
      <c r="DA120" s="32"/>
      <c r="DB120" s="32"/>
      <c r="DC120" s="32"/>
      <c r="DD120" s="32"/>
      <c r="DE120" s="32"/>
      <c r="DF120" s="32"/>
      <c r="DG120" s="32"/>
      <c r="DH120" s="32"/>
      <c r="DI120" s="32"/>
      <c r="DJ120" s="32"/>
      <c r="DK120" s="32"/>
      <c r="DL120" s="32"/>
      <c r="DM120" s="32"/>
      <c r="DN120" s="32"/>
      <c r="DO120" s="32"/>
      <c r="DP120" s="32"/>
      <c r="DQ120" s="32"/>
      <c r="DR120" s="32"/>
      <c r="DS120" s="32"/>
      <c r="DT120" s="32"/>
      <c r="DU120" s="32"/>
      <c r="DV120" s="32"/>
      <c r="DW120" s="32"/>
      <c r="DX120" s="32"/>
      <c r="DY120" s="32"/>
      <c r="DZ120" s="32"/>
      <c r="EA120" s="32"/>
      <c r="EB120" s="32"/>
      <c r="EC120" s="32"/>
      <c r="ED120" s="32"/>
      <c r="EE120" s="32"/>
      <c r="EF120" s="32"/>
      <c r="EG120" s="32"/>
      <c r="EH120" s="32"/>
      <c r="EI120" s="32"/>
      <c r="EJ120" s="32"/>
      <c r="EK120" s="32"/>
      <c r="EL120" s="32"/>
      <c r="EM120" s="32"/>
      <c r="EN120" s="32"/>
      <c r="EO120" s="32"/>
      <c r="EP120" s="32"/>
      <c r="EQ120" s="32"/>
      <c r="ER120" s="32"/>
      <c r="ES120" s="32"/>
      <c r="ET120" s="32"/>
      <c r="EU120" s="32"/>
      <c r="EV120" s="32"/>
      <c r="EW120" s="32"/>
      <c r="EX120" s="32"/>
      <c r="EY120" s="32"/>
      <c r="EZ120" s="32"/>
      <c r="FA120" s="32"/>
      <c r="FB120" s="32"/>
      <c r="FC120" s="32"/>
      <c r="FD120" s="32"/>
      <c r="FE120" s="32"/>
      <c r="FF120" s="32"/>
      <c r="FG120" s="32"/>
      <c r="FH120" s="32"/>
      <c r="FI120" s="32"/>
      <c r="FJ120" s="32"/>
      <c r="FK120" s="32"/>
      <c r="FL120" s="32"/>
      <c r="FM120" s="32"/>
      <c r="FN120" s="32"/>
      <c r="FO120" s="32"/>
      <c r="FP120" s="32"/>
      <c r="FQ120" s="32"/>
      <c r="FR120" s="32"/>
      <c r="FS120" s="32"/>
      <c r="FT120" s="32"/>
      <c r="FU120" s="32"/>
      <c r="FV120" s="32"/>
      <c r="FW120" s="32"/>
      <c r="FX120" s="32"/>
      <c r="FY120" s="32"/>
      <c r="FZ120" s="32"/>
      <c r="GA120" s="32"/>
      <c r="GB120" s="32"/>
      <c r="GC120" s="32"/>
      <c r="GD120" s="32"/>
      <c r="GE120" s="32"/>
      <c r="GF120" s="32"/>
      <c r="GG120" s="32"/>
      <c r="GH120" s="32"/>
      <c r="GI120" s="32"/>
      <c r="GJ120" s="32"/>
      <c r="GK120" s="32"/>
      <c r="GL120" s="32"/>
      <c r="GM120" s="32"/>
      <c r="GN120" s="32"/>
      <c r="GO120" s="32"/>
      <c r="GP120" s="32"/>
      <c r="GQ120" s="32"/>
      <c r="GR120" s="32"/>
      <c r="GS120" s="32"/>
      <c r="GT120" s="32"/>
      <c r="GU120" s="32"/>
      <c r="GV120" s="32"/>
    </row>
    <row r="121" spans="1:204" s="22" customFormat="1">
      <c r="A121" s="7"/>
      <c r="B121" s="73" t="s">
        <v>305</v>
      </c>
      <c r="C121" s="75" t="s">
        <v>306</v>
      </c>
      <c r="D121" s="75" t="s">
        <v>307</v>
      </c>
      <c r="E121" s="76" t="s">
        <v>94</v>
      </c>
      <c r="F121" s="76">
        <v>7</v>
      </c>
      <c r="G121" s="7"/>
      <c r="H121" s="7"/>
      <c r="I121" s="7"/>
      <c r="J121" s="24"/>
      <c r="K121" s="24"/>
      <c r="L121" s="24"/>
      <c r="M121" s="24"/>
      <c r="AG121" s="21"/>
      <c r="AH121" s="32"/>
      <c r="AI121" s="32"/>
      <c r="AJ121" s="32"/>
      <c r="AK121" s="32"/>
      <c r="AL121" s="32"/>
      <c r="AM121" s="32"/>
      <c r="AN121" s="32"/>
      <c r="AO121" s="32"/>
      <c r="AP121" s="32"/>
      <c r="AQ121" s="32"/>
      <c r="AR121" s="32"/>
      <c r="AS121" s="32"/>
      <c r="AT121" s="32"/>
      <c r="AU121" s="32"/>
      <c r="AV121" s="32"/>
      <c r="AW121" s="32"/>
      <c r="AX121" s="32"/>
      <c r="AY121" s="32"/>
      <c r="AZ121" s="32"/>
      <c r="BA121" s="32"/>
      <c r="BB121" s="32"/>
      <c r="BC121" s="32"/>
      <c r="BD121" s="32"/>
      <c r="BE121" s="32"/>
      <c r="BF121" s="32"/>
      <c r="BG121" s="32"/>
      <c r="BH121" s="32"/>
      <c r="BI121" s="32"/>
      <c r="BJ121" s="32"/>
      <c r="BK121" s="32"/>
      <c r="BL121" s="32"/>
      <c r="BM121" s="32"/>
      <c r="BN121" s="32"/>
      <c r="BO121" s="32"/>
      <c r="BP121" s="32"/>
      <c r="BQ121" s="32"/>
      <c r="BR121" s="32"/>
      <c r="BS121" s="32"/>
      <c r="BT121" s="32"/>
      <c r="BU121" s="32"/>
      <c r="BV121" s="32"/>
      <c r="BW121" s="32"/>
      <c r="BX121" s="32"/>
      <c r="BY121" s="32"/>
      <c r="BZ121" s="32"/>
      <c r="CA121" s="32"/>
      <c r="CB121" s="32"/>
      <c r="CC121" s="32"/>
      <c r="CD121" s="32"/>
      <c r="CE121" s="32"/>
      <c r="CF121" s="32"/>
      <c r="CG121" s="32"/>
      <c r="CH121" s="32"/>
      <c r="CI121" s="32"/>
      <c r="CJ121" s="32"/>
      <c r="CK121" s="32"/>
      <c r="CL121" s="32"/>
      <c r="CM121" s="32"/>
      <c r="CN121" s="32"/>
      <c r="CO121" s="32"/>
      <c r="CP121" s="32"/>
      <c r="CQ121" s="32"/>
      <c r="CR121" s="32"/>
      <c r="CS121" s="32"/>
      <c r="CT121" s="32"/>
      <c r="CU121" s="32"/>
      <c r="CV121" s="32"/>
      <c r="CW121" s="32"/>
      <c r="CX121" s="32"/>
      <c r="CY121" s="32"/>
      <c r="CZ121" s="32"/>
      <c r="DA121" s="32"/>
      <c r="DB121" s="32"/>
      <c r="DC121" s="32"/>
      <c r="DD121" s="32"/>
      <c r="DE121" s="32"/>
      <c r="DF121" s="32"/>
      <c r="DG121" s="32"/>
      <c r="DH121" s="32"/>
      <c r="DI121" s="32"/>
      <c r="DJ121" s="32"/>
      <c r="DK121" s="32"/>
      <c r="DL121" s="32"/>
      <c r="DM121" s="32"/>
      <c r="DN121" s="32"/>
      <c r="DO121" s="32"/>
      <c r="DP121" s="32"/>
      <c r="DQ121" s="32"/>
      <c r="DR121" s="32"/>
      <c r="DS121" s="32"/>
      <c r="DT121" s="32"/>
      <c r="DU121" s="32"/>
      <c r="DV121" s="32"/>
      <c r="DW121" s="32"/>
      <c r="DX121" s="32"/>
      <c r="DY121" s="32"/>
      <c r="DZ121" s="32"/>
      <c r="EA121" s="32"/>
      <c r="EB121" s="32"/>
      <c r="EC121" s="32"/>
      <c r="ED121" s="32"/>
      <c r="EE121" s="32"/>
      <c r="EF121" s="32"/>
      <c r="EG121" s="32"/>
      <c r="EH121" s="32"/>
      <c r="EI121" s="32"/>
      <c r="EJ121" s="32"/>
      <c r="EK121" s="32"/>
      <c r="EL121" s="32"/>
      <c r="EM121" s="32"/>
      <c r="EN121" s="32"/>
      <c r="EO121" s="32"/>
      <c r="EP121" s="32"/>
      <c r="EQ121" s="32"/>
      <c r="ER121" s="32"/>
      <c r="ES121" s="32"/>
      <c r="ET121" s="32"/>
      <c r="EU121" s="32"/>
      <c r="EV121" s="32"/>
      <c r="EW121" s="32"/>
      <c r="EX121" s="32"/>
      <c r="EY121" s="32"/>
      <c r="EZ121" s="32"/>
      <c r="FA121" s="32"/>
      <c r="FB121" s="32"/>
      <c r="FC121" s="32"/>
      <c r="FD121" s="32"/>
      <c r="FE121" s="32"/>
      <c r="FF121" s="32"/>
      <c r="FG121" s="32"/>
      <c r="FH121" s="32"/>
      <c r="FI121" s="32"/>
      <c r="FJ121" s="32"/>
      <c r="FK121" s="32"/>
      <c r="FL121" s="32"/>
      <c r="FM121" s="32"/>
      <c r="FN121" s="32"/>
      <c r="FO121" s="32"/>
      <c r="FP121" s="32"/>
      <c r="FQ121" s="32"/>
      <c r="FR121" s="32"/>
      <c r="FS121" s="32"/>
      <c r="FT121" s="32"/>
      <c r="FU121" s="32"/>
      <c r="FV121" s="32"/>
      <c r="FW121" s="32"/>
      <c r="FX121" s="32"/>
      <c r="FY121" s="32"/>
      <c r="FZ121" s="32"/>
      <c r="GA121" s="32"/>
      <c r="GB121" s="32"/>
      <c r="GC121" s="32"/>
      <c r="GD121" s="32"/>
      <c r="GE121" s="32"/>
      <c r="GF121" s="32"/>
      <c r="GG121" s="32"/>
      <c r="GH121" s="32"/>
      <c r="GI121" s="32"/>
      <c r="GJ121" s="32"/>
      <c r="GK121" s="32"/>
      <c r="GL121" s="32"/>
      <c r="GM121" s="32"/>
      <c r="GN121" s="32"/>
      <c r="GO121" s="32"/>
      <c r="GP121" s="32"/>
      <c r="GQ121" s="32"/>
      <c r="GR121" s="32"/>
      <c r="GS121" s="32"/>
      <c r="GT121" s="32"/>
      <c r="GU121" s="32"/>
      <c r="GV121" s="32"/>
    </row>
    <row r="122" spans="1:204" s="5" customFormat="1" ht="39.700000000000003" customHeight="1">
      <c r="A122" s="255" t="s">
        <v>30</v>
      </c>
      <c r="B122" s="256"/>
      <c r="C122" s="256"/>
      <c r="D122" s="256"/>
      <c r="E122" s="256"/>
      <c r="F122" s="256"/>
      <c r="G122" s="256"/>
      <c r="H122" s="256"/>
      <c r="I122" s="257"/>
      <c r="J122" s="8"/>
      <c r="K122" s="8"/>
      <c r="L122" s="8"/>
      <c r="M122" s="8"/>
      <c r="U122" s="4"/>
    </row>
    <row r="123" spans="1:204" s="5" customFormat="1" ht="15.85" customHeight="1">
      <c r="A123" s="54" t="s">
        <v>29</v>
      </c>
      <c r="B123" s="54" t="s">
        <v>3</v>
      </c>
      <c r="C123" s="54" t="s">
        <v>0</v>
      </c>
      <c r="D123" s="54" t="s">
        <v>148</v>
      </c>
      <c r="E123" s="54"/>
      <c r="F123" s="58" t="s">
        <v>1</v>
      </c>
      <c r="G123" s="54" t="s">
        <v>20</v>
      </c>
      <c r="H123" s="54" t="s">
        <v>21</v>
      </c>
      <c r="I123" s="54" t="s">
        <v>19</v>
      </c>
      <c r="J123" s="8"/>
      <c r="K123" s="8"/>
      <c r="L123" s="8"/>
      <c r="M123" s="8"/>
      <c r="U123" s="4"/>
    </row>
    <row r="124" spans="1:204" s="5" customFormat="1" ht="16.149999999999999">
      <c r="A124" s="107" t="s">
        <v>63</v>
      </c>
      <c r="B124" s="107" t="s">
        <v>192</v>
      </c>
      <c r="C124" s="107" t="s">
        <v>37</v>
      </c>
      <c r="D124" s="107" t="s">
        <v>52</v>
      </c>
      <c r="E124" s="108" t="s">
        <v>125</v>
      </c>
      <c r="F124" s="109">
        <v>5.6</v>
      </c>
      <c r="G124" s="101"/>
      <c r="H124" s="101"/>
      <c r="I124" s="101"/>
      <c r="J124" s="8"/>
      <c r="K124" s="8"/>
      <c r="L124" s="8"/>
      <c r="M124" s="8"/>
      <c r="U124" s="4"/>
    </row>
    <row r="125" spans="1:204" s="5" customFormat="1">
      <c r="A125" s="79" t="s">
        <v>31</v>
      </c>
      <c r="B125" s="71" t="s">
        <v>4</v>
      </c>
      <c r="C125" s="71" t="s">
        <v>37</v>
      </c>
      <c r="D125" s="71" t="s">
        <v>52</v>
      </c>
      <c r="E125" s="74" t="s">
        <v>125</v>
      </c>
      <c r="F125" s="74">
        <v>10</v>
      </c>
      <c r="G125" s="74"/>
      <c r="H125" s="74"/>
      <c r="I125" s="74"/>
      <c r="J125" s="8"/>
      <c r="K125" s="8"/>
      <c r="L125" s="8"/>
      <c r="M125" s="8"/>
      <c r="U125" s="4"/>
    </row>
    <row r="126" spans="1:204" s="5" customFormat="1" ht="14.15" thickBot="1">
      <c r="A126" s="79" t="s">
        <v>428</v>
      </c>
      <c r="B126" s="95" t="s">
        <v>429</v>
      </c>
      <c r="C126" s="95" t="s">
        <v>37</v>
      </c>
      <c r="D126" s="95" t="s">
        <v>52</v>
      </c>
      <c r="E126" s="96" t="s">
        <v>125</v>
      </c>
      <c r="F126" s="97">
        <v>0.95</v>
      </c>
      <c r="G126" s="86"/>
      <c r="H126" s="87"/>
      <c r="I126" s="17" t="s">
        <v>430</v>
      </c>
      <c r="J126" s="8"/>
      <c r="K126" s="8"/>
      <c r="L126" s="8"/>
      <c r="M126" s="8"/>
      <c r="U126" s="4"/>
    </row>
    <row r="127" spans="1:204" s="5" customFormat="1" ht="19.55" thickBot="1">
      <c r="A127" s="263" t="s">
        <v>22</v>
      </c>
      <c r="B127" s="264"/>
      <c r="C127" s="264"/>
      <c r="D127" s="264"/>
      <c r="E127" s="264"/>
      <c r="F127" s="112">
        <f>SUM(F107:F121,F124:F126)</f>
        <v>278.55</v>
      </c>
      <c r="G127" s="65">
        <f>SUM(G108:G121)</f>
        <v>0</v>
      </c>
      <c r="H127" s="56"/>
      <c r="I127" s="57"/>
      <c r="J127" s="8"/>
      <c r="K127" s="8"/>
      <c r="L127" s="8"/>
      <c r="M127" s="8"/>
      <c r="U127" s="4"/>
    </row>
    <row r="128" spans="1:204" s="5" customFormat="1" ht="20.9">
      <c r="A128" s="253" t="s">
        <v>284</v>
      </c>
      <c r="B128" s="253"/>
      <c r="C128" s="253"/>
      <c r="D128" s="253"/>
      <c r="E128" s="253"/>
      <c r="F128" s="254"/>
      <c r="G128" s="253"/>
      <c r="H128" s="253"/>
      <c r="I128" s="253"/>
      <c r="J128" s="7"/>
      <c r="K128" s="7"/>
      <c r="L128" s="7"/>
      <c r="M128" s="7"/>
    </row>
    <row r="129" spans="1:204" ht="20.9">
      <c r="A129" s="255" t="s">
        <v>2</v>
      </c>
      <c r="B129" s="256"/>
      <c r="C129" s="256"/>
      <c r="D129" s="256"/>
      <c r="E129" s="256"/>
      <c r="F129" s="256"/>
      <c r="G129" s="256"/>
      <c r="H129" s="256"/>
      <c r="I129" s="257"/>
      <c r="J129" s="24"/>
      <c r="K129" s="24"/>
      <c r="L129" s="24"/>
      <c r="M129" s="24"/>
      <c r="AG129" s="22"/>
    </row>
    <row r="130" spans="1:204" ht="32.299999999999997">
      <c r="A130" s="54" t="s">
        <v>29</v>
      </c>
      <c r="B130" s="58" t="s">
        <v>3</v>
      </c>
      <c r="C130" s="58" t="s">
        <v>0</v>
      </c>
      <c r="D130" s="58" t="s">
        <v>148</v>
      </c>
      <c r="E130" s="58" t="s">
        <v>23</v>
      </c>
      <c r="F130" s="58" t="s">
        <v>1</v>
      </c>
      <c r="G130" s="58" t="s">
        <v>20</v>
      </c>
      <c r="H130" s="58" t="s">
        <v>21</v>
      </c>
      <c r="I130" s="58" t="s">
        <v>19</v>
      </c>
      <c r="J130" s="24"/>
      <c r="K130" s="24"/>
      <c r="L130" s="24"/>
      <c r="M130" s="24"/>
      <c r="AG130" s="22"/>
    </row>
    <row r="131" spans="1:204" s="22" customFormat="1">
      <c r="A131" s="17" t="s">
        <v>71</v>
      </c>
      <c r="B131" s="17" t="s">
        <v>342</v>
      </c>
      <c r="C131" s="17" t="s">
        <v>126</v>
      </c>
      <c r="D131" s="17" t="s">
        <v>127</v>
      </c>
      <c r="E131" s="23" t="s">
        <v>128</v>
      </c>
      <c r="F131" s="23">
        <v>20</v>
      </c>
      <c r="G131" s="60"/>
      <c r="H131" s="60"/>
      <c r="I131" s="17" t="s">
        <v>254</v>
      </c>
      <c r="J131" s="16"/>
      <c r="K131" s="16"/>
      <c r="L131" s="16"/>
      <c r="M131" s="16"/>
    </row>
    <row r="132" spans="1:204" s="27" customFormat="1">
      <c r="A132" s="61" t="s">
        <v>28</v>
      </c>
      <c r="B132" s="17" t="s">
        <v>332</v>
      </c>
      <c r="C132" s="17" t="s">
        <v>188</v>
      </c>
      <c r="D132" s="17" t="s">
        <v>243</v>
      </c>
      <c r="E132" s="23" t="s">
        <v>26</v>
      </c>
      <c r="F132" s="23">
        <v>10</v>
      </c>
      <c r="G132" s="23"/>
      <c r="H132" s="23"/>
      <c r="I132" s="17"/>
      <c r="J132" s="16" t="s">
        <v>287</v>
      </c>
      <c r="K132" s="16"/>
      <c r="L132" s="16"/>
      <c r="M132" s="28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33"/>
      <c r="BH132" s="33"/>
      <c r="BI132" s="33"/>
      <c r="BJ132" s="33"/>
      <c r="BK132" s="33"/>
      <c r="BL132" s="33"/>
      <c r="BM132" s="33"/>
      <c r="BN132" s="33"/>
      <c r="BO132" s="33"/>
      <c r="BP132" s="33"/>
      <c r="BQ132" s="33"/>
      <c r="BR132" s="33"/>
      <c r="BS132" s="33"/>
      <c r="BT132" s="33"/>
      <c r="BU132" s="33"/>
      <c r="BV132" s="33"/>
      <c r="BW132" s="33"/>
      <c r="BX132" s="33"/>
      <c r="BY132" s="33"/>
      <c r="BZ132" s="33"/>
      <c r="CA132" s="33"/>
      <c r="CB132" s="33"/>
      <c r="CC132" s="33"/>
      <c r="CD132" s="33"/>
      <c r="CE132" s="33"/>
      <c r="CF132" s="33"/>
      <c r="CG132" s="33"/>
      <c r="CH132" s="33"/>
      <c r="CI132" s="33"/>
      <c r="CJ132" s="33"/>
      <c r="CK132" s="33"/>
      <c r="CL132" s="33"/>
      <c r="CM132" s="33"/>
      <c r="CN132" s="33"/>
      <c r="CO132" s="33"/>
      <c r="CP132" s="33"/>
      <c r="CQ132" s="33"/>
      <c r="CR132" s="33"/>
      <c r="CS132" s="33"/>
      <c r="CT132" s="33"/>
      <c r="CU132" s="33"/>
      <c r="CV132" s="33"/>
      <c r="CW132" s="33"/>
      <c r="CX132" s="33"/>
      <c r="CY132" s="33"/>
      <c r="CZ132" s="33"/>
      <c r="DA132" s="33"/>
      <c r="DB132" s="33"/>
      <c r="DC132" s="33"/>
      <c r="DD132" s="33"/>
      <c r="DE132" s="33"/>
      <c r="DF132" s="33"/>
      <c r="DG132" s="33"/>
      <c r="DH132" s="33"/>
      <c r="DI132" s="33"/>
      <c r="DJ132" s="33"/>
      <c r="DK132" s="33"/>
      <c r="DL132" s="33"/>
      <c r="DM132" s="33"/>
      <c r="DN132" s="33"/>
      <c r="DO132" s="33"/>
      <c r="DP132" s="33"/>
      <c r="DQ132" s="33"/>
      <c r="DR132" s="33"/>
      <c r="DS132" s="33"/>
      <c r="DT132" s="33"/>
      <c r="DU132" s="33"/>
      <c r="DV132" s="33"/>
      <c r="DW132" s="33"/>
      <c r="DX132" s="33"/>
      <c r="DY132" s="33"/>
      <c r="DZ132" s="33"/>
      <c r="EA132" s="33"/>
      <c r="EB132" s="33"/>
      <c r="EC132" s="33"/>
      <c r="ED132" s="33"/>
      <c r="EE132" s="33"/>
      <c r="EF132" s="33"/>
      <c r="EG132" s="33"/>
      <c r="EH132" s="33"/>
      <c r="EI132" s="33"/>
      <c r="EJ132" s="33"/>
      <c r="EK132" s="33"/>
      <c r="EL132" s="33"/>
      <c r="EM132" s="33"/>
      <c r="EN132" s="33"/>
      <c r="EO132" s="33"/>
      <c r="EP132" s="33"/>
      <c r="EQ132" s="33"/>
      <c r="ER132" s="33"/>
      <c r="ES132" s="33"/>
      <c r="ET132" s="33"/>
      <c r="EU132" s="33"/>
      <c r="EV132" s="33"/>
      <c r="EW132" s="33"/>
      <c r="EX132" s="33"/>
      <c r="EY132" s="33"/>
      <c r="EZ132" s="33"/>
      <c r="FA132" s="33"/>
      <c r="FB132" s="33"/>
      <c r="FC132" s="33"/>
      <c r="FD132" s="33"/>
      <c r="FE132" s="33"/>
      <c r="FF132" s="33"/>
      <c r="FG132" s="33"/>
      <c r="FH132" s="33"/>
      <c r="FI132" s="33"/>
      <c r="FJ132" s="33"/>
      <c r="FK132" s="33"/>
      <c r="FL132" s="33"/>
      <c r="FM132" s="33"/>
      <c r="FN132" s="33"/>
      <c r="FO132" s="33"/>
      <c r="FP132" s="33"/>
      <c r="FQ132" s="33"/>
      <c r="FR132" s="33"/>
      <c r="FS132" s="33"/>
      <c r="FT132" s="33"/>
      <c r="FU132" s="33"/>
      <c r="FV132" s="33"/>
      <c r="FW132" s="33"/>
      <c r="FX132" s="33"/>
      <c r="FY132" s="33"/>
      <c r="FZ132" s="33"/>
      <c r="GA132" s="33"/>
      <c r="GB132" s="33"/>
      <c r="GC132" s="33"/>
      <c r="GD132" s="33"/>
      <c r="GE132" s="33"/>
      <c r="GF132" s="33"/>
      <c r="GG132" s="33"/>
      <c r="GH132" s="33"/>
      <c r="GI132" s="33"/>
      <c r="GJ132" s="33"/>
      <c r="GK132" s="33"/>
      <c r="GL132" s="33"/>
      <c r="GM132" s="33"/>
      <c r="GN132" s="33"/>
      <c r="GO132" s="33"/>
      <c r="GP132" s="33"/>
      <c r="GQ132" s="33"/>
      <c r="GR132" s="33"/>
      <c r="GS132" s="33"/>
      <c r="GT132" s="33"/>
      <c r="GU132" s="33"/>
      <c r="GV132" s="33"/>
    </row>
    <row r="133" spans="1:204">
      <c r="A133" s="17" t="s">
        <v>71</v>
      </c>
      <c r="B133" s="17" t="s">
        <v>343</v>
      </c>
      <c r="C133" s="17" t="s">
        <v>110</v>
      </c>
      <c r="D133" s="17" t="s">
        <v>101</v>
      </c>
      <c r="E133" s="23" t="s">
        <v>26</v>
      </c>
      <c r="F133" s="23">
        <v>5</v>
      </c>
      <c r="G133" s="60"/>
      <c r="H133" s="60"/>
      <c r="I133" s="63"/>
      <c r="J133" s="24"/>
      <c r="K133" s="24"/>
      <c r="L133" s="24"/>
      <c r="M133" s="24"/>
    </row>
    <row r="134" spans="1:204">
      <c r="A134" s="17" t="s">
        <v>71</v>
      </c>
      <c r="B134" s="17" t="s">
        <v>343</v>
      </c>
      <c r="C134" s="17" t="s">
        <v>110</v>
      </c>
      <c r="D134" s="17" t="s">
        <v>102</v>
      </c>
      <c r="E134" s="23" t="s">
        <v>26</v>
      </c>
      <c r="F134" s="23">
        <v>5</v>
      </c>
      <c r="G134" s="60"/>
      <c r="H134" s="60"/>
      <c r="I134" s="63"/>
      <c r="J134" s="24"/>
      <c r="K134" s="24"/>
      <c r="L134" s="24"/>
      <c r="M134" s="24"/>
    </row>
    <row r="135" spans="1:204" s="4" customFormat="1">
      <c r="A135" s="17" t="s">
        <v>71</v>
      </c>
      <c r="B135" s="17" t="s">
        <v>344</v>
      </c>
      <c r="C135" s="17" t="s">
        <v>106</v>
      </c>
      <c r="D135" s="17" t="s">
        <v>120</v>
      </c>
      <c r="E135" s="23" t="s">
        <v>27</v>
      </c>
      <c r="F135" s="23">
        <v>6</v>
      </c>
      <c r="G135" s="60"/>
      <c r="H135" s="60"/>
      <c r="I135" s="63"/>
      <c r="J135" s="8"/>
      <c r="K135" s="8"/>
      <c r="L135" s="8"/>
      <c r="M135" s="8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spans="1:204" s="4" customFormat="1">
      <c r="A136" s="17" t="s">
        <v>71</v>
      </c>
      <c r="B136" s="17" t="s">
        <v>344</v>
      </c>
      <c r="C136" s="17" t="s">
        <v>106</v>
      </c>
      <c r="D136" s="17" t="s">
        <v>105</v>
      </c>
      <c r="E136" s="23" t="s">
        <v>27</v>
      </c>
      <c r="F136" s="23">
        <v>6</v>
      </c>
      <c r="G136" s="60"/>
      <c r="H136" s="60"/>
      <c r="I136" s="63"/>
      <c r="J136" s="8"/>
      <c r="K136" s="8"/>
      <c r="L136" s="8"/>
      <c r="M136" s="8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 spans="1:204">
      <c r="A137" s="17" t="s">
        <v>71</v>
      </c>
      <c r="B137" s="17" t="s">
        <v>344</v>
      </c>
      <c r="C137" s="17" t="s">
        <v>106</v>
      </c>
      <c r="D137" s="17" t="s">
        <v>121</v>
      </c>
      <c r="E137" s="23" t="s">
        <v>27</v>
      </c>
      <c r="F137" s="23">
        <v>8</v>
      </c>
      <c r="G137" s="60"/>
      <c r="H137" s="60"/>
      <c r="I137" s="63"/>
      <c r="J137" s="24"/>
      <c r="K137" s="24"/>
      <c r="L137" s="24"/>
      <c r="M137" s="24"/>
    </row>
    <row r="138" spans="1:204">
      <c r="A138" s="61" t="s">
        <v>28</v>
      </c>
      <c r="B138" s="17" t="s">
        <v>345</v>
      </c>
      <c r="C138" s="17" t="s">
        <v>200</v>
      </c>
      <c r="D138" s="17" t="s">
        <v>201</v>
      </c>
      <c r="E138" s="23" t="s">
        <v>94</v>
      </c>
      <c r="F138" s="23">
        <v>5</v>
      </c>
      <c r="G138" s="23"/>
      <c r="H138" s="23"/>
      <c r="I138" s="17"/>
      <c r="J138" s="24"/>
      <c r="K138" s="24"/>
      <c r="L138" s="24"/>
      <c r="M138" s="24"/>
    </row>
    <row r="139" spans="1:204" s="27" customFormat="1">
      <c r="A139" s="61"/>
      <c r="B139" s="17" t="s">
        <v>305</v>
      </c>
      <c r="C139" s="17" t="s">
        <v>302</v>
      </c>
      <c r="D139" s="17" t="s">
        <v>307</v>
      </c>
      <c r="E139" s="23" t="s">
        <v>94</v>
      </c>
      <c r="F139" s="23">
        <v>12</v>
      </c>
      <c r="G139" s="23"/>
      <c r="H139" s="23"/>
      <c r="I139" s="17"/>
      <c r="J139" s="22"/>
      <c r="K139" s="22"/>
      <c r="L139" s="22"/>
      <c r="M139" s="22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3"/>
      <c r="BG139" s="33"/>
      <c r="BH139" s="33"/>
      <c r="BI139" s="33"/>
      <c r="BJ139" s="33"/>
      <c r="BK139" s="33"/>
      <c r="BL139" s="33"/>
      <c r="BM139" s="33"/>
      <c r="BN139" s="33"/>
      <c r="BO139" s="33"/>
      <c r="BP139" s="33"/>
      <c r="BQ139" s="33"/>
      <c r="BR139" s="33"/>
      <c r="BS139" s="33"/>
      <c r="BT139" s="33"/>
      <c r="BU139" s="33"/>
      <c r="BV139" s="33"/>
      <c r="BW139" s="33"/>
      <c r="BX139" s="33"/>
      <c r="BY139" s="33"/>
      <c r="BZ139" s="33"/>
      <c r="CA139" s="33"/>
      <c r="CB139" s="33"/>
      <c r="CC139" s="33"/>
      <c r="CD139" s="33"/>
      <c r="CE139" s="33"/>
      <c r="CF139" s="33"/>
      <c r="CG139" s="33"/>
      <c r="CH139" s="33"/>
      <c r="CI139" s="33"/>
      <c r="CJ139" s="33"/>
      <c r="CK139" s="33"/>
      <c r="CL139" s="33"/>
      <c r="CM139" s="33"/>
      <c r="CN139" s="33"/>
      <c r="CO139" s="33"/>
      <c r="CP139" s="33"/>
      <c r="CQ139" s="33"/>
      <c r="CR139" s="33"/>
      <c r="CS139" s="33"/>
      <c r="CT139" s="33"/>
      <c r="CU139" s="33"/>
      <c r="CV139" s="33"/>
      <c r="CW139" s="33"/>
      <c r="CX139" s="33"/>
      <c r="CY139" s="33"/>
      <c r="CZ139" s="33"/>
      <c r="DA139" s="33"/>
      <c r="DB139" s="33"/>
      <c r="DC139" s="33"/>
      <c r="DD139" s="33"/>
      <c r="DE139" s="33"/>
      <c r="DF139" s="33"/>
      <c r="DG139" s="33"/>
      <c r="DH139" s="33"/>
      <c r="DI139" s="33"/>
      <c r="DJ139" s="33"/>
      <c r="DK139" s="33"/>
      <c r="DL139" s="33"/>
      <c r="DM139" s="33"/>
      <c r="DN139" s="33"/>
      <c r="DO139" s="33"/>
      <c r="DP139" s="33"/>
      <c r="DQ139" s="33"/>
      <c r="DR139" s="33"/>
      <c r="DS139" s="33"/>
      <c r="DT139" s="33"/>
      <c r="DU139" s="33"/>
      <c r="DV139" s="33"/>
      <c r="DW139" s="33"/>
      <c r="DX139" s="33"/>
      <c r="DY139" s="33"/>
      <c r="DZ139" s="33"/>
      <c r="EA139" s="33"/>
      <c r="EB139" s="33"/>
      <c r="EC139" s="33"/>
      <c r="ED139" s="33"/>
      <c r="EE139" s="33"/>
      <c r="EF139" s="33"/>
      <c r="EG139" s="33"/>
      <c r="EH139" s="33"/>
      <c r="EI139" s="33"/>
      <c r="EJ139" s="33"/>
      <c r="EK139" s="33"/>
      <c r="EL139" s="33"/>
      <c r="EM139" s="33"/>
      <c r="EN139" s="33"/>
      <c r="EO139" s="33"/>
      <c r="EP139" s="33"/>
      <c r="EQ139" s="33"/>
      <c r="ER139" s="33"/>
      <c r="ES139" s="33"/>
      <c r="ET139" s="33"/>
      <c r="EU139" s="33"/>
      <c r="EV139" s="33"/>
      <c r="EW139" s="33"/>
      <c r="EX139" s="33"/>
      <c r="EY139" s="33"/>
      <c r="EZ139" s="33"/>
      <c r="FA139" s="33"/>
      <c r="FB139" s="33"/>
      <c r="FC139" s="33"/>
      <c r="FD139" s="33"/>
      <c r="FE139" s="33"/>
      <c r="FF139" s="33"/>
      <c r="FG139" s="33"/>
      <c r="FH139" s="33"/>
      <c r="FI139" s="33"/>
      <c r="FJ139" s="33"/>
      <c r="FK139" s="33"/>
      <c r="FL139" s="33"/>
      <c r="FM139" s="33"/>
      <c r="FN139" s="33"/>
      <c r="FO139" s="33"/>
      <c r="FP139" s="33"/>
      <c r="FQ139" s="33"/>
      <c r="FR139" s="33"/>
      <c r="FS139" s="33"/>
      <c r="FT139" s="33"/>
      <c r="FU139" s="33"/>
      <c r="FV139" s="33"/>
      <c r="FW139" s="33"/>
      <c r="FX139" s="33"/>
      <c r="FY139" s="33"/>
      <c r="FZ139" s="33"/>
      <c r="GA139" s="33"/>
      <c r="GB139" s="33"/>
      <c r="GC139" s="33"/>
      <c r="GD139" s="33"/>
      <c r="GE139" s="33"/>
      <c r="GF139" s="33"/>
      <c r="GG139" s="33"/>
      <c r="GH139" s="33"/>
      <c r="GI139" s="33"/>
      <c r="GJ139" s="33"/>
      <c r="GK139" s="33"/>
      <c r="GL139" s="33"/>
      <c r="GM139" s="33"/>
      <c r="GN139" s="33"/>
      <c r="GO139" s="33"/>
      <c r="GP139" s="33"/>
      <c r="GQ139" s="33"/>
      <c r="GR139" s="33"/>
      <c r="GS139" s="33"/>
      <c r="GT139" s="33"/>
      <c r="GU139" s="33"/>
      <c r="GV139" s="33"/>
    </row>
    <row r="140" spans="1:204" s="27" customFormat="1">
      <c r="A140" s="61" t="s">
        <v>28</v>
      </c>
      <c r="B140" s="17" t="s">
        <v>346</v>
      </c>
      <c r="C140" s="17" t="s">
        <v>202</v>
      </c>
      <c r="D140" s="17" t="s">
        <v>134</v>
      </c>
      <c r="E140" s="23" t="s">
        <v>72</v>
      </c>
      <c r="F140" s="23">
        <v>10</v>
      </c>
      <c r="G140" s="23"/>
      <c r="H140" s="23"/>
      <c r="I140" s="17"/>
      <c r="J140" s="16" t="s">
        <v>288</v>
      </c>
      <c r="K140" s="16"/>
      <c r="L140" s="16"/>
      <c r="M140" s="28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  <c r="AW140" s="33"/>
      <c r="AX140" s="33"/>
      <c r="AY140" s="33"/>
      <c r="AZ140" s="33"/>
      <c r="BA140" s="33"/>
      <c r="BB140" s="33"/>
      <c r="BC140" s="33"/>
      <c r="BD140" s="33"/>
      <c r="BE140" s="33"/>
      <c r="BF140" s="33"/>
      <c r="BG140" s="33"/>
      <c r="BH140" s="33"/>
      <c r="BI140" s="33"/>
      <c r="BJ140" s="33"/>
      <c r="BK140" s="33"/>
      <c r="BL140" s="33"/>
      <c r="BM140" s="33"/>
      <c r="BN140" s="33"/>
      <c r="BO140" s="33"/>
      <c r="BP140" s="33"/>
      <c r="BQ140" s="33"/>
      <c r="BR140" s="33"/>
      <c r="BS140" s="33"/>
      <c r="BT140" s="33"/>
      <c r="BU140" s="33"/>
      <c r="BV140" s="33"/>
      <c r="BW140" s="33"/>
      <c r="BX140" s="33"/>
      <c r="BY140" s="33"/>
      <c r="BZ140" s="33"/>
      <c r="CA140" s="33"/>
      <c r="CB140" s="33"/>
      <c r="CC140" s="33"/>
      <c r="CD140" s="33"/>
      <c r="CE140" s="33"/>
      <c r="CF140" s="33"/>
      <c r="CG140" s="33"/>
      <c r="CH140" s="33"/>
      <c r="CI140" s="33"/>
      <c r="CJ140" s="33"/>
      <c r="CK140" s="33"/>
      <c r="CL140" s="33"/>
      <c r="CM140" s="33"/>
      <c r="CN140" s="33"/>
      <c r="CO140" s="33"/>
      <c r="CP140" s="33"/>
      <c r="CQ140" s="33"/>
      <c r="CR140" s="33"/>
      <c r="CS140" s="33"/>
      <c r="CT140" s="33"/>
      <c r="CU140" s="33"/>
      <c r="CV140" s="33"/>
      <c r="CW140" s="33"/>
      <c r="CX140" s="33"/>
      <c r="CY140" s="33"/>
      <c r="CZ140" s="33"/>
      <c r="DA140" s="33"/>
      <c r="DB140" s="33"/>
      <c r="DC140" s="33"/>
      <c r="DD140" s="33"/>
      <c r="DE140" s="33"/>
      <c r="DF140" s="33"/>
      <c r="DG140" s="33"/>
      <c r="DH140" s="33"/>
      <c r="DI140" s="33"/>
      <c r="DJ140" s="33"/>
      <c r="DK140" s="33"/>
      <c r="DL140" s="33"/>
      <c r="DM140" s="33"/>
      <c r="DN140" s="33"/>
      <c r="DO140" s="33"/>
      <c r="DP140" s="33"/>
      <c r="DQ140" s="33"/>
      <c r="DR140" s="33"/>
      <c r="DS140" s="33"/>
      <c r="DT140" s="33"/>
      <c r="DU140" s="33"/>
      <c r="DV140" s="33"/>
      <c r="DW140" s="33"/>
      <c r="DX140" s="33"/>
      <c r="DY140" s="33"/>
      <c r="DZ140" s="33"/>
      <c r="EA140" s="33"/>
      <c r="EB140" s="33"/>
      <c r="EC140" s="33"/>
      <c r="ED140" s="33"/>
      <c r="EE140" s="33"/>
      <c r="EF140" s="33"/>
      <c r="EG140" s="33"/>
      <c r="EH140" s="33"/>
      <c r="EI140" s="33"/>
      <c r="EJ140" s="33"/>
      <c r="EK140" s="33"/>
      <c r="EL140" s="33"/>
      <c r="EM140" s="33"/>
      <c r="EN140" s="33"/>
      <c r="EO140" s="33"/>
      <c r="EP140" s="33"/>
      <c r="EQ140" s="33"/>
      <c r="ER140" s="33"/>
      <c r="ES140" s="33"/>
      <c r="ET140" s="33"/>
      <c r="EU140" s="33"/>
      <c r="EV140" s="33"/>
      <c r="EW140" s="33"/>
      <c r="EX140" s="33"/>
      <c r="EY140" s="33"/>
      <c r="EZ140" s="33"/>
      <c r="FA140" s="33"/>
      <c r="FB140" s="33"/>
      <c r="FC140" s="33"/>
      <c r="FD140" s="33"/>
      <c r="FE140" s="33"/>
      <c r="FF140" s="33"/>
      <c r="FG140" s="33"/>
      <c r="FH140" s="33"/>
      <c r="FI140" s="33"/>
      <c r="FJ140" s="33"/>
      <c r="FK140" s="33"/>
      <c r="FL140" s="33"/>
      <c r="FM140" s="33"/>
      <c r="FN140" s="33"/>
      <c r="FO140" s="33"/>
      <c r="FP140" s="33"/>
      <c r="FQ140" s="33"/>
      <c r="FR140" s="33"/>
      <c r="FS140" s="33"/>
      <c r="FT140" s="33"/>
      <c r="FU140" s="33"/>
      <c r="FV140" s="33"/>
      <c r="FW140" s="33"/>
      <c r="FX140" s="33"/>
      <c r="FY140" s="33"/>
      <c r="FZ140" s="33"/>
      <c r="GA140" s="33"/>
      <c r="GB140" s="33"/>
      <c r="GC140" s="33"/>
      <c r="GD140" s="33"/>
      <c r="GE140" s="33"/>
      <c r="GF140" s="33"/>
      <c r="GG140" s="33"/>
      <c r="GH140" s="33"/>
      <c r="GI140" s="33"/>
      <c r="GJ140" s="33"/>
      <c r="GK140" s="33"/>
      <c r="GL140" s="33"/>
      <c r="GM140" s="33"/>
      <c r="GN140" s="33"/>
      <c r="GO140" s="33"/>
      <c r="GP140" s="33"/>
      <c r="GQ140" s="33"/>
      <c r="GR140" s="33"/>
      <c r="GS140" s="33"/>
      <c r="GT140" s="33"/>
      <c r="GU140" s="33"/>
      <c r="GV140" s="33"/>
    </row>
    <row r="141" spans="1:204" s="27" customFormat="1">
      <c r="A141" s="61" t="s">
        <v>28</v>
      </c>
      <c r="B141" s="81" t="s">
        <v>322</v>
      </c>
      <c r="C141" s="17" t="s">
        <v>203</v>
      </c>
      <c r="D141" s="17" t="s">
        <v>390</v>
      </c>
      <c r="E141" s="78" t="s">
        <v>93</v>
      </c>
      <c r="F141" s="78">
        <v>1</v>
      </c>
      <c r="G141" s="78"/>
      <c r="H141" s="78"/>
      <c r="I141" s="17"/>
      <c r="J141" s="16" t="s">
        <v>289</v>
      </c>
      <c r="K141" s="16"/>
      <c r="L141" s="16"/>
      <c r="M141" s="28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3"/>
      <c r="BG141" s="33"/>
      <c r="BH141" s="33"/>
      <c r="BI141" s="33"/>
      <c r="BJ141" s="33"/>
      <c r="BK141" s="33"/>
      <c r="BL141" s="33"/>
      <c r="BM141" s="33"/>
      <c r="BN141" s="33"/>
      <c r="BO141" s="33"/>
      <c r="BP141" s="33"/>
      <c r="BQ141" s="33"/>
      <c r="BR141" s="33"/>
      <c r="BS141" s="33"/>
      <c r="BT141" s="33"/>
      <c r="BU141" s="33"/>
      <c r="BV141" s="33"/>
      <c r="BW141" s="33"/>
      <c r="BX141" s="33"/>
      <c r="BY141" s="33"/>
      <c r="BZ141" s="33"/>
      <c r="CA141" s="33"/>
      <c r="CB141" s="33"/>
      <c r="CC141" s="33"/>
      <c r="CD141" s="33"/>
      <c r="CE141" s="33"/>
      <c r="CF141" s="33"/>
      <c r="CG141" s="33"/>
      <c r="CH141" s="33"/>
      <c r="CI141" s="33"/>
      <c r="CJ141" s="33"/>
      <c r="CK141" s="33"/>
      <c r="CL141" s="33"/>
      <c r="CM141" s="33"/>
      <c r="CN141" s="33"/>
      <c r="CO141" s="33"/>
      <c r="CP141" s="33"/>
      <c r="CQ141" s="33"/>
      <c r="CR141" s="33"/>
      <c r="CS141" s="33"/>
      <c r="CT141" s="33"/>
      <c r="CU141" s="33"/>
      <c r="CV141" s="33"/>
      <c r="CW141" s="33"/>
      <c r="CX141" s="33"/>
      <c r="CY141" s="33"/>
      <c r="CZ141" s="33"/>
      <c r="DA141" s="33"/>
      <c r="DB141" s="33"/>
      <c r="DC141" s="33"/>
      <c r="DD141" s="33"/>
      <c r="DE141" s="33"/>
      <c r="DF141" s="33"/>
      <c r="DG141" s="33"/>
      <c r="DH141" s="33"/>
      <c r="DI141" s="33"/>
      <c r="DJ141" s="33"/>
      <c r="DK141" s="33"/>
      <c r="DL141" s="33"/>
      <c r="DM141" s="33"/>
      <c r="DN141" s="33"/>
      <c r="DO141" s="33"/>
      <c r="DP141" s="33"/>
      <c r="DQ141" s="33"/>
      <c r="DR141" s="33"/>
      <c r="DS141" s="33"/>
      <c r="DT141" s="33"/>
      <c r="DU141" s="33"/>
      <c r="DV141" s="33"/>
      <c r="DW141" s="33"/>
      <c r="DX141" s="33"/>
      <c r="DY141" s="33"/>
      <c r="DZ141" s="33"/>
      <c r="EA141" s="33"/>
      <c r="EB141" s="33"/>
      <c r="EC141" s="33"/>
      <c r="ED141" s="33"/>
      <c r="EE141" s="33"/>
      <c r="EF141" s="33"/>
      <c r="EG141" s="33"/>
      <c r="EH141" s="33"/>
      <c r="EI141" s="33"/>
      <c r="EJ141" s="33"/>
      <c r="EK141" s="33"/>
      <c r="EL141" s="33"/>
      <c r="EM141" s="33"/>
      <c r="EN141" s="33"/>
      <c r="EO141" s="33"/>
      <c r="EP141" s="33"/>
      <c r="EQ141" s="33"/>
      <c r="ER141" s="33"/>
      <c r="ES141" s="33"/>
      <c r="ET141" s="33"/>
      <c r="EU141" s="33"/>
      <c r="EV141" s="33"/>
      <c r="EW141" s="33"/>
      <c r="EX141" s="33"/>
      <c r="EY141" s="33"/>
      <c r="EZ141" s="33"/>
      <c r="FA141" s="33"/>
      <c r="FB141" s="33"/>
      <c r="FC141" s="33"/>
      <c r="FD141" s="33"/>
      <c r="FE141" s="33"/>
      <c r="FF141" s="33"/>
      <c r="FG141" s="33"/>
      <c r="FH141" s="33"/>
      <c r="FI141" s="33"/>
      <c r="FJ141" s="33"/>
      <c r="FK141" s="33"/>
      <c r="FL141" s="33"/>
      <c r="FM141" s="33"/>
      <c r="FN141" s="33"/>
      <c r="FO141" s="33"/>
      <c r="FP141" s="33"/>
      <c r="FQ141" s="33"/>
      <c r="FR141" s="33"/>
      <c r="FS141" s="33"/>
      <c r="FT141" s="33"/>
      <c r="FU141" s="33"/>
      <c r="FV141" s="33"/>
      <c r="FW141" s="33"/>
      <c r="FX141" s="33"/>
      <c r="FY141" s="33"/>
      <c r="FZ141" s="33"/>
      <c r="GA141" s="33"/>
      <c r="GB141" s="33"/>
      <c r="GC141" s="33"/>
      <c r="GD141" s="33"/>
      <c r="GE141" s="33"/>
      <c r="GF141" s="33"/>
      <c r="GG141" s="33"/>
      <c r="GH141" s="33"/>
      <c r="GI141" s="33"/>
      <c r="GJ141" s="33"/>
      <c r="GK141" s="33"/>
      <c r="GL141" s="33"/>
      <c r="GM141" s="33"/>
      <c r="GN141" s="33"/>
      <c r="GO141" s="33"/>
      <c r="GP141" s="33"/>
      <c r="GQ141" s="33"/>
      <c r="GR141" s="33"/>
      <c r="GS141" s="33"/>
      <c r="GT141" s="33"/>
      <c r="GU141" s="33"/>
      <c r="GV141" s="33"/>
    </row>
    <row r="142" spans="1:204" s="27" customFormat="1">
      <c r="A142" s="61" t="s">
        <v>28</v>
      </c>
      <c r="B142" s="17" t="s">
        <v>347</v>
      </c>
      <c r="C142" s="17" t="s">
        <v>204</v>
      </c>
      <c r="D142" s="17" t="s">
        <v>244</v>
      </c>
      <c r="E142" s="23" t="s">
        <v>93</v>
      </c>
      <c r="F142" s="23">
        <v>10</v>
      </c>
      <c r="G142" s="23"/>
      <c r="H142" s="23"/>
      <c r="I142" s="17" t="s">
        <v>261</v>
      </c>
      <c r="J142" s="16" t="s">
        <v>290</v>
      </c>
      <c r="K142" s="16"/>
      <c r="L142" s="16"/>
      <c r="M142" s="28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  <c r="BG142" s="33"/>
      <c r="BH142" s="33"/>
      <c r="BI142" s="33"/>
      <c r="BJ142" s="33"/>
      <c r="BK142" s="33"/>
      <c r="BL142" s="33"/>
      <c r="BM142" s="33"/>
      <c r="BN142" s="33"/>
      <c r="BO142" s="33"/>
      <c r="BP142" s="33"/>
      <c r="BQ142" s="33"/>
      <c r="BR142" s="33"/>
      <c r="BS142" s="33"/>
      <c r="BT142" s="33"/>
      <c r="BU142" s="33"/>
      <c r="BV142" s="33"/>
      <c r="BW142" s="33"/>
      <c r="BX142" s="33"/>
      <c r="BY142" s="33"/>
      <c r="BZ142" s="33"/>
      <c r="CA142" s="33"/>
      <c r="CB142" s="33"/>
      <c r="CC142" s="33"/>
      <c r="CD142" s="33"/>
      <c r="CE142" s="33"/>
      <c r="CF142" s="33"/>
      <c r="CG142" s="33"/>
      <c r="CH142" s="33"/>
      <c r="CI142" s="33"/>
      <c r="CJ142" s="33"/>
      <c r="CK142" s="33"/>
      <c r="CL142" s="33"/>
      <c r="CM142" s="33"/>
      <c r="CN142" s="33"/>
      <c r="CO142" s="33"/>
      <c r="CP142" s="33"/>
      <c r="CQ142" s="33"/>
      <c r="CR142" s="33"/>
      <c r="CS142" s="33"/>
      <c r="CT142" s="33"/>
      <c r="CU142" s="33"/>
      <c r="CV142" s="33"/>
      <c r="CW142" s="33"/>
      <c r="CX142" s="33"/>
      <c r="CY142" s="33"/>
      <c r="CZ142" s="33"/>
      <c r="DA142" s="33"/>
      <c r="DB142" s="33"/>
      <c r="DC142" s="33"/>
      <c r="DD142" s="33"/>
      <c r="DE142" s="33"/>
      <c r="DF142" s="33"/>
      <c r="DG142" s="33"/>
      <c r="DH142" s="33"/>
      <c r="DI142" s="33"/>
      <c r="DJ142" s="33"/>
      <c r="DK142" s="33"/>
      <c r="DL142" s="33"/>
      <c r="DM142" s="33"/>
      <c r="DN142" s="33"/>
      <c r="DO142" s="33"/>
      <c r="DP142" s="33"/>
      <c r="DQ142" s="33"/>
      <c r="DR142" s="33"/>
      <c r="DS142" s="33"/>
      <c r="DT142" s="33"/>
      <c r="DU142" s="33"/>
      <c r="DV142" s="33"/>
      <c r="DW142" s="33"/>
      <c r="DX142" s="33"/>
      <c r="DY142" s="33"/>
      <c r="DZ142" s="33"/>
      <c r="EA142" s="33"/>
      <c r="EB142" s="33"/>
      <c r="EC142" s="33"/>
      <c r="ED142" s="33"/>
      <c r="EE142" s="33"/>
      <c r="EF142" s="33"/>
      <c r="EG142" s="33"/>
      <c r="EH142" s="33"/>
      <c r="EI142" s="33"/>
      <c r="EJ142" s="33"/>
      <c r="EK142" s="33"/>
      <c r="EL142" s="33"/>
      <c r="EM142" s="33"/>
      <c r="EN142" s="33"/>
      <c r="EO142" s="33"/>
      <c r="EP142" s="33"/>
      <c r="EQ142" s="33"/>
      <c r="ER142" s="33"/>
      <c r="ES142" s="33"/>
      <c r="ET142" s="33"/>
      <c r="EU142" s="33"/>
      <c r="EV142" s="33"/>
      <c r="EW142" s="33"/>
      <c r="EX142" s="33"/>
      <c r="EY142" s="33"/>
      <c r="EZ142" s="33"/>
      <c r="FA142" s="33"/>
      <c r="FB142" s="33"/>
      <c r="FC142" s="33"/>
      <c r="FD142" s="33"/>
      <c r="FE142" s="33"/>
      <c r="FF142" s="33"/>
      <c r="FG142" s="33"/>
      <c r="FH142" s="33"/>
      <c r="FI142" s="33"/>
      <c r="FJ142" s="33"/>
      <c r="FK142" s="33"/>
      <c r="FL142" s="33"/>
      <c r="FM142" s="33"/>
      <c r="FN142" s="33"/>
      <c r="FO142" s="33"/>
      <c r="FP142" s="33"/>
      <c r="FQ142" s="33"/>
      <c r="FR142" s="33"/>
      <c r="FS142" s="33"/>
      <c r="FT142" s="33"/>
      <c r="FU142" s="33"/>
      <c r="FV142" s="33"/>
      <c r="FW142" s="33"/>
      <c r="FX142" s="33"/>
      <c r="FY142" s="33"/>
      <c r="FZ142" s="33"/>
      <c r="GA142" s="33"/>
      <c r="GB142" s="33"/>
      <c r="GC142" s="33"/>
      <c r="GD142" s="33"/>
      <c r="GE142" s="33"/>
      <c r="GF142" s="33"/>
      <c r="GG142" s="33"/>
      <c r="GH142" s="33"/>
      <c r="GI142" s="33"/>
      <c r="GJ142" s="33"/>
      <c r="GK142" s="33"/>
      <c r="GL142" s="33"/>
      <c r="GM142" s="33"/>
      <c r="GN142" s="33"/>
      <c r="GO142" s="33"/>
      <c r="GP142" s="33"/>
      <c r="GQ142" s="33"/>
      <c r="GR142" s="33"/>
      <c r="GS142" s="33"/>
      <c r="GT142" s="33"/>
      <c r="GU142" s="33"/>
      <c r="GV142" s="33"/>
    </row>
    <row r="143" spans="1:204" s="22" customFormat="1">
      <c r="A143" s="61" t="s">
        <v>28</v>
      </c>
      <c r="B143" s="71" t="s">
        <v>228</v>
      </c>
      <c r="C143" s="7" t="s">
        <v>403</v>
      </c>
      <c r="D143" s="7" t="s">
        <v>404</v>
      </c>
      <c r="E143" s="74" t="s">
        <v>93</v>
      </c>
      <c r="F143" s="74">
        <v>25</v>
      </c>
      <c r="G143" s="7"/>
      <c r="H143" s="7"/>
      <c r="I143" s="258" t="s">
        <v>405</v>
      </c>
      <c r="J143" s="16"/>
      <c r="K143" s="16"/>
      <c r="L143" s="16"/>
      <c r="M143" s="28"/>
      <c r="AH143" s="32"/>
      <c r="AI143" s="32"/>
      <c r="AJ143" s="32"/>
      <c r="AK143" s="32"/>
      <c r="AL143" s="32"/>
      <c r="AM143" s="32"/>
      <c r="AN143" s="32"/>
      <c r="AO143" s="32"/>
      <c r="AP143" s="32"/>
      <c r="AQ143" s="32"/>
      <c r="AR143" s="32"/>
      <c r="AS143" s="32"/>
      <c r="AT143" s="32"/>
      <c r="AU143" s="32"/>
      <c r="AV143" s="32"/>
      <c r="AW143" s="32"/>
      <c r="AX143" s="32"/>
      <c r="AY143" s="32"/>
      <c r="AZ143" s="32"/>
      <c r="BA143" s="32"/>
      <c r="BB143" s="32"/>
      <c r="BC143" s="32"/>
      <c r="BD143" s="32"/>
      <c r="BE143" s="32"/>
      <c r="BF143" s="32"/>
      <c r="BG143" s="32"/>
      <c r="BH143" s="32"/>
      <c r="BI143" s="32"/>
      <c r="BJ143" s="32"/>
      <c r="BK143" s="32"/>
      <c r="BL143" s="32"/>
      <c r="BM143" s="32"/>
      <c r="BN143" s="32"/>
      <c r="BO143" s="32"/>
      <c r="BP143" s="32"/>
      <c r="BQ143" s="32"/>
      <c r="BR143" s="32"/>
      <c r="BS143" s="32"/>
      <c r="BT143" s="32"/>
      <c r="BU143" s="32"/>
      <c r="BV143" s="32"/>
      <c r="BW143" s="32"/>
      <c r="BX143" s="32"/>
      <c r="BY143" s="32"/>
      <c r="BZ143" s="32"/>
      <c r="CA143" s="32"/>
      <c r="CB143" s="32"/>
      <c r="CC143" s="32"/>
      <c r="CD143" s="32"/>
      <c r="CE143" s="32"/>
      <c r="CF143" s="32"/>
      <c r="CG143" s="32"/>
      <c r="CH143" s="32"/>
      <c r="CI143" s="32"/>
      <c r="CJ143" s="32"/>
      <c r="CK143" s="32"/>
      <c r="CL143" s="32"/>
      <c r="CM143" s="32"/>
      <c r="CN143" s="32"/>
      <c r="CO143" s="32"/>
      <c r="CP143" s="32"/>
      <c r="CQ143" s="32"/>
      <c r="CR143" s="32"/>
      <c r="CS143" s="32"/>
      <c r="CT143" s="32"/>
      <c r="CU143" s="32"/>
      <c r="CV143" s="32"/>
      <c r="CW143" s="32"/>
      <c r="CX143" s="32"/>
      <c r="CY143" s="32"/>
      <c r="CZ143" s="32"/>
      <c r="DA143" s="32"/>
      <c r="DB143" s="32"/>
      <c r="DC143" s="32"/>
      <c r="DD143" s="32"/>
      <c r="DE143" s="32"/>
      <c r="DF143" s="32"/>
      <c r="DG143" s="32"/>
      <c r="DH143" s="32"/>
      <c r="DI143" s="32"/>
      <c r="DJ143" s="32"/>
      <c r="DK143" s="32"/>
      <c r="DL143" s="32"/>
      <c r="DM143" s="32"/>
      <c r="DN143" s="32"/>
      <c r="DO143" s="32"/>
      <c r="DP143" s="32"/>
      <c r="DQ143" s="32"/>
      <c r="DR143" s="32"/>
      <c r="DS143" s="32"/>
      <c r="DT143" s="32"/>
      <c r="DU143" s="32"/>
      <c r="DV143" s="32"/>
      <c r="DW143" s="32"/>
      <c r="DX143" s="32"/>
      <c r="DY143" s="32"/>
      <c r="DZ143" s="32"/>
      <c r="EA143" s="32"/>
      <c r="EB143" s="32"/>
      <c r="EC143" s="32"/>
      <c r="ED143" s="32"/>
      <c r="EE143" s="32"/>
      <c r="EF143" s="32"/>
      <c r="EG143" s="32"/>
      <c r="EH143" s="32"/>
      <c r="EI143" s="32"/>
      <c r="EJ143" s="32"/>
      <c r="EK143" s="32"/>
      <c r="EL143" s="32"/>
      <c r="EM143" s="32"/>
      <c r="EN143" s="32"/>
      <c r="EO143" s="32"/>
      <c r="EP143" s="32"/>
      <c r="EQ143" s="32"/>
      <c r="ER143" s="32"/>
      <c r="ES143" s="32"/>
      <c r="ET143" s="32"/>
      <c r="EU143" s="32"/>
      <c r="EV143" s="32"/>
      <c r="EW143" s="32"/>
      <c r="EX143" s="32"/>
      <c r="EY143" s="32"/>
      <c r="EZ143" s="32"/>
      <c r="FA143" s="32"/>
      <c r="FB143" s="32"/>
      <c r="FC143" s="32"/>
      <c r="FD143" s="32"/>
      <c r="FE143" s="32"/>
      <c r="FF143" s="32"/>
      <c r="FG143" s="32"/>
      <c r="FH143" s="32"/>
      <c r="FI143" s="32"/>
      <c r="FJ143" s="32"/>
      <c r="FK143" s="32"/>
      <c r="FL143" s="32"/>
      <c r="FM143" s="32"/>
      <c r="FN143" s="32"/>
      <c r="FO143" s="32"/>
      <c r="FP143" s="32"/>
      <c r="FQ143" s="32"/>
      <c r="FR143" s="32"/>
      <c r="FS143" s="32"/>
      <c r="FT143" s="32"/>
      <c r="FU143" s="32"/>
      <c r="FV143" s="32"/>
      <c r="FW143" s="32"/>
      <c r="FX143" s="32"/>
      <c r="FY143" s="32"/>
      <c r="FZ143" s="32"/>
      <c r="GA143" s="32"/>
      <c r="GB143" s="32"/>
      <c r="GC143" s="32"/>
      <c r="GD143" s="32"/>
      <c r="GE143" s="32"/>
      <c r="GF143" s="32"/>
      <c r="GG143" s="32"/>
      <c r="GH143" s="32"/>
      <c r="GI143" s="32"/>
      <c r="GJ143" s="32"/>
      <c r="GK143" s="32"/>
      <c r="GL143" s="32"/>
      <c r="GM143" s="32"/>
      <c r="GN143" s="32"/>
      <c r="GO143" s="32"/>
      <c r="GP143" s="32"/>
      <c r="GQ143" s="32"/>
      <c r="GR143" s="32"/>
      <c r="GS143" s="32"/>
      <c r="GT143" s="32"/>
      <c r="GU143" s="32"/>
      <c r="GV143" s="32"/>
    </row>
    <row r="144" spans="1:204" s="22" customFormat="1">
      <c r="A144" s="61" t="s">
        <v>28</v>
      </c>
      <c r="B144" s="73" t="s">
        <v>228</v>
      </c>
      <c r="C144" s="7" t="s">
        <v>403</v>
      </c>
      <c r="D144" s="7" t="s">
        <v>406</v>
      </c>
      <c r="E144" s="74" t="s">
        <v>93</v>
      </c>
      <c r="F144" s="74">
        <v>45</v>
      </c>
      <c r="G144" s="7"/>
      <c r="H144" s="74"/>
      <c r="I144" s="259"/>
      <c r="J144" s="16"/>
      <c r="K144" s="16"/>
      <c r="L144" s="16"/>
      <c r="M144" s="28"/>
      <c r="AH144" s="32"/>
      <c r="AI144" s="32"/>
      <c r="AJ144" s="32"/>
      <c r="AK144" s="32"/>
      <c r="AL144" s="32"/>
      <c r="AM144" s="32"/>
      <c r="AN144" s="32"/>
      <c r="AO144" s="32"/>
      <c r="AP144" s="32"/>
      <c r="AQ144" s="32"/>
      <c r="AR144" s="32"/>
      <c r="AS144" s="32"/>
      <c r="AT144" s="32"/>
      <c r="AU144" s="32"/>
      <c r="AV144" s="32"/>
      <c r="AW144" s="32"/>
      <c r="AX144" s="32"/>
      <c r="AY144" s="32"/>
      <c r="AZ144" s="32"/>
      <c r="BA144" s="32"/>
      <c r="BB144" s="32"/>
      <c r="BC144" s="32"/>
      <c r="BD144" s="32"/>
      <c r="BE144" s="32"/>
      <c r="BF144" s="32"/>
      <c r="BG144" s="32"/>
      <c r="BH144" s="32"/>
      <c r="BI144" s="32"/>
      <c r="BJ144" s="32"/>
      <c r="BK144" s="32"/>
      <c r="BL144" s="32"/>
      <c r="BM144" s="32"/>
      <c r="BN144" s="32"/>
      <c r="BO144" s="32"/>
      <c r="BP144" s="32"/>
      <c r="BQ144" s="32"/>
      <c r="BR144" s="32"/>
      <c r="BS144" s="32"/>
      <c r="BT144" s="32"/>
      <c r="BU144" s="32"/>
      <c r="BV144" s="32"/>
      <c r="BW144" s="32"/>
      <c r="BX144" s="32"/>
      <c r="BY144" s="32"/>
      <c r="BZ144" s="32"/>
      <c r="CA144" s="32"/>
      <c r="CB144" s="32"/>
      <c r="CC144" s="32"/>
      <c r="CD144" s="32"/>
      <c r="CE144" s="32"/>
      <c r="CF144" s="32"/>
      <c r="CG144" s="32"/>
      <c r="CH144" s="32"/>
      <c r="CI144" s="32"/>
      <c r="CJ144" s="32"/>
      <c r="CK144" s="32"/>
      <c r="CL144" s="32"/>
      <c r="CM144" s="32"/>
      <c r="CN144" s="32"/>
      <c r="CO144" s="32"/>
      <c r="CP144" s="32"/>
      <c r="CQ144" s="32"/>
      <c r="CR144" s="32"/>
      <c r="CS144" s="32"/>
      <c r="CT144" s="32"/>
      <c r="CU144" s="32"/>
      <c r="CV144" s="32"/>
      <c r="CW144" s="32"/>
      <c r="CX144" s="32"/>
      <c r="CY144" s="32"/>
      <c r="CZ144" s="32"/>
      <c r="DA144" s="32"/>
      <c r="DB144" s="32"/>
      <c r="DC144" s="32"/>
      <c r="DD144" s="32"/>
      <c r="DE144" s="32"/>
      <c r="DF144" s="32"/>
      <c r="DG144" s="32"/>
      <c r="DH144" s="32"/>
      <c r="DI144" s="32"/>
      <c r="DJ144" s="32"/>
      <c r="DK144" s="32"/>
      <c r="DL144" s="32"/>
      <c r="DM144" s="32"/>
      <c r="DN144" s="32"/>
      <c r="DO144" s="32"/>
      <c r="DP144" s="32"/>
      <c r="DQ144" s="32"/>
      <c r="DR144" s="32"/>
      <c r="DS144" s="32"/>
      <c r="DT144" s="32"/>
      <c r="DU144" s="32"/>
      <c r="DV144" s="32"/>
      <c r="DW144" s="32"/>
      <c r="DX144" s="32"/>
      <c r="DY144" s="32"/>
      <c r="DZ144" s="32"/>
      <c r="EA144" s="32"/>
      <c r="EB144" s="32"/>
      <c r="EC144" s="32"/>
      <c r="ED144" s="32"/>
      <c r="EE144" s="32"/>
      <c r="EF144" s="32"/>
      <c r="EG144" s="32"/>
      <c r="EH144" s="32"/>
      <c r="EI144" s="32"/>
      <c r="EJ144" s="32"/>
      <c r="EK144" s="32"/>
      <c r="EL144" s="32"/>
      <c r="EM144" s="32"/>
      <c r="EN144" s="32"/>
      <c r="EO144" s="32"/>
      <c r="EP144" s="32"/>
      <c r="EQ144" s="32"/>
      <c r="ER144" s="32"/>
      <c r="ES144" s="32"/>
      <c r="ET144" s="32"/>
      <c r="EU144" s="32"/>
      <c r="EV144" s="32"/>
      <c r="EW144" s="32"/>
      <c r="EX144" s="32"/>
      <c r="EY144" s="32"/>
      <c r="EZ144" s="32"/>
      <c r="FA144" s="32"/>
      <c r="FB144" s="32"/>
      <c r="FC144" s="32"/>
      <c r="FD144" s="32"/>
      <c r="FE144" s="32"/>
      <c r="FF144" s="32"/>
      <c r="FG144" s="32"/>
      <c r="FH144" s="32"/>
      <c r="FI144" s="32"/>
      <c r="FJ144" s="32"/>
      <c r="FK144" s="32"/>
      <c r="FL144" s="32"/>
      <c r="FM144" s="32"/>
      <c r="FN144" s="32"/>
      <c r="FO144" s="32"/>
      <c r="FP144" s="32"/>
      <c r="FQ144" s="32"/>
      <c r="FR144" s="32"/>
      <c r="FS144" s="32"/>
      <c r="FT144" s="32"/>
      <c r="FU144" s="32"/>
      <c r="FV144" s="32"/>
      <c r="FW144" s="32"/>
      <c r="FX144" s="32"/>
      <c r="FY144" s="32"/>
      <c r="FZ144" s="32"/>
      <c r="GA144" s="32"/>
      <c r="GB144" s="32"/>
      <c r="GC144" s="32"/>
      <c r="GD144" s="32"/>
      <c r="GE144" s="32"/>
      <c r="GF144" s="32"/>
      <c r="GG144" s="32"/>
      <c r="GH144" s="32"/>
      <c r="GI144" s="32"/>
      <c r="GJ144" s="32"/>
      <c r="GK144" s="32"/>
      <c r="GL144" s="32"/>
      <c r="GM144" s="32"/>
      <c r="GN144" s="32"/>
      <c r="GO144" s="32"/>
      <c r="GP144" s="32"/>
      <c r="GQ144" s="32"/>
      <c r="GR144" s="32"/>
      <c r="GS144" s="32"/>
      <c r="GT144" s="32"/>
      <c r="GU144" s="32"/>
      <c r="GV144" s="32"/>
    </row>
    <row r="145" spans="1:204" s="22" customFormat="1">
      <c r="A145" s="61" t="s">
        <v>28</v>
      </c>
      <c r="B145" s="17" t="s">
        <v>348</v>
      </c>
      <c r="C145" s="17" t="s">
        <v>207</v>
      </c>
      <c r="D145" s="17" t="s">
        <v>208</v>
      </c>
      <c r="E145" s="23" t="s">
        <v>93</v>
      </c>
      <c r="F145" s="23"/>
      <c r="G145" s="23"/>
      <c r="H145" s="23"/>
      <c r="I145" s="17" t="s">
        <v>242</v>
      </c>
      <c r="J145" s="16"/>
      <c r="K145" s="16"/>
      <c r="L145" s="16"/>
      <c r="M145" s="28"/>
      <c r="AH145" s="32"/>
      <c r="AI145" s="32"/>
      <c r="AJ145" s="32"/>
      <c r="AK145" s="32"/>
      <c r="AL145" s="32"/>
      <c r="AM145" s="32"/>
      <c r="AN145" s="32"/>
      <c r="AO145" s="32"/>
      <c r="AP145" s="32"/>
      <c r="AQ145" s="32"/>
      <c r="AR145" s="32"/>
      <c r="AS145" s="32"/>
      <c r="AT145" s="32"/>
      <c r="AU145" s="32"/>
      <c r="AV145" s="32"/>
      <c r="AW145" s="32"/>
      <c r="AX145" s="32"/>
      <c r="AY145" s="32"/>
      <c r="AZ145" s="32"/>
      <c r="BA145" s="32"/>
      <c r="BB145" s="32"/>
      <c r="BC145" s="32"/>
      <c r="BD145" s="32"/>
      <c r="BE145" s="32"/>
      <c r="BF145" s="32"/>
      <c r="BG145" s="32"/>
      <c r="BH145" s="32"/>
      <c r="BI145" s="32"/>
      <c r="BJ145" s="32"/>
      <c r="BK145" s="32"/>
      <c r="BL145" s="32"/>
      <c r="BM145" s="32"/>
      <c r="BN145" s="32"/>
      <c r="BO145" s="32"/>
      <c r="BP145" s="32"/>
      <c r="BQ145" s="32"/>
      <c r="BR145" s="32"/>
      <c r="BS145" s="32"/>
      <c r="BT145" s="32"/>
      <c r="BU145" s="32"/>
      <c r="BV145" s="32"/>
      <c r="BW145" s="32"/>
      <c r="BX145" s="32"/>
      <c r="BY145" s="32"/>
      <c r="BZ145" s="32"/>
      <c r="CA145" s="32"/>
      <c r="CB145" s="32"/>
      <c r="CC145" s="32"/>
      <c r="CD145" s="32"/>
      <c r="CE145" s="32"/>
      <c r="CF145" s="32"/>
      <c r="CG145" s="32"/>
      <c r="CH145" s="32"/>
      <c r="CI145" s="32"/>
      <c r="CJ145" s="32"/>
      <c r="CK145" s="32"/>
      <c r="CL145" s="32"/>
      <c r="CM145" s="32"/>
      <c r="CN145" s="32"/>
      <c r="CO145" s="32"/>
      <c r="CP145" s="32"/>
      <c r="CQ145" s="32"/>
      <c r="CR145" s="32"/>
      <c r="CS145" s="32"/>
      <c r="CT145" s="32"/>
      <c r="CU145" s="32"/>
      <c r="CV145" s="32"/>
      <c r="CW145" s="32"/>
      <c r="CX145" s="32"/>
      <c r="CY145" s="32"/>
      <c r="CZ145" s="32"/>
      <c r="DA145" s="32"/>
      <c r="DB145" s="32"/>
      <c r="DC145" s="32"/>
      <c r="DD145" s="32"/>
      <c r="DE145" s="32"/>
      <c r="DF145" s="32"/>
      <c r="DG145" s="32"/>
      <c r="DH145" s="32"/>
      <c r="DI145" s="32"/>
      <c r="DJ145" s="32"/>
      <c r="DK145" s="32"/>
      <c r="DL145" s="32"/>
      <c r="DM145" s="32"/>
      <c r="DN145" s="32"/>
      <c r="DO145" s="32"/>
      <c r="DP145" s="32"/>
      <c r="DQ145" s="32"/>
      <c r="DR145" s="32"/>
      <c r="DS145" s="32"/>
      <c r="DT145" s="32"/>
      <c r="DU145" s="32"/>
      <c r="DV145" s="32"/>
      <c r="DW145" s="32"/>
      <c r="DX145" s="32"/>
      <c r="DY145" s="32"/>
      <c r="DZ145" s="32"/>
      <c r="EA145" s="32"/>
      <c r="EB145" s="32"/>
      <c r="EC145" s="32"/>
      <c r="ED145" s="32"/>
      <c r="EE145" s="32"/>
      <c r="EF145" s="32"/>
      <c r="EG145" s="32"/>
      <c r="EH145" s="32"/>
      <c r="EI145" s="32"/>
      <c r="EJ145" s="32"/>
      <c r="EK145" s="32"/>
      <c r="EL145" s="32"/>
      <c r="EM145" s="32"/>
      <c r="EN145" s="32"/>
      <c r="EO145" s="32"/>
      <c r="EP145" s="32"/>
      <c r="EQ145" s="32"/>
      <c r="ER145" s="32"/>
      <c r="ES145" s="32"/>
      <c r="ET145" s="32"/>
      <c r="EU145" s="32"/>
      <c r="EV145" s="32"/>
      <c r="EW145" s="32"/>
      <c r="EX145" s="32"/>
      <c r="EY145" s="32"/>
      <c r="EZ145" s="32"/>
      <c r="FA145" s="32"/>
      <c r="FB145" s="32"/>
      <c r="FC145" s="32"/>
      <c r="FD145" s="32"/>
      <c r="FE145" s="32"/>
      <c r="FF145" s="32"/>
      <c r="FG145" s="32"/>
      <c r="FH145" s="32"/>
      <c r="FI145" s="32"/>
      <c r="FJ145" s="32"/>
      <c r="FK145" s="32"/>
      <c r="FL145" s="32"/>
      <c r="FM145" s="32"/>
      <c r="FN145" s="32"/>
      <c r="FO145" s="32"/>
      <c r="FP145" s="32"/>
      <c r="FQ145" s="32"/>
      <c r="FR145" s="32"/>
      <c r="FS145" s="32"/>
      <c r="FT145" s="32"/>
      <c r="FU145" s="32"/>
      <c r="FV145" s="32"/>
      <c r="FW145" s="32"/>
      <c r="FX145" s="32"/>
      <c r="FY145" s="32"/>
      <c r="FZ145" s="32"/>
      <c r="GA145" s="32"/>
      <c r="GB145" s="32"/>
      <c r="GC145" s="32"/>
      <c r="GD145" s="32"/>
      <c r="GE145" s="32"/>
      <c r="GF145" s="32"/>
      <c r="GG145" s="32"/>
      <c r="GH145" s="32"/>
      <c r="GI145" s="32"/>
      <c r="GJ145" s="32"/>
      <c r="GK145" s="32"/>
      <c r="GL145" s="32"/>
      <c r="GM145" s="32"/>
      <c r="GN145" s="32"/>
      <c r="GO145" s="32"/>
      <c r="GP145" s="32"/>
      <c r="GQ145" s="32"/>
      <c r="GR145" s="32"/>
      <c r="GS145" s="32"/>
      <c r="GT145" s="32"/>
      <c r="GU145" s="32"/>
      <c r="GV145" s="32"/>
    </row>
    <row r="146" spans="1:204" s="22" customFormat="1">
      <c r="A146" s="61" t="s">
        <v>28</v>
      </c>
      <c r="B146" s="17" t="s">
        <v>348</v>
      </c>
      <c r="C146" s="17" t="s">
        <v>207</v>
      </c>
      <c r="D146" s="17" t="s">
        <v>209</v>
      </c>
      <c r="E146" s="23" t="s">
        <v>93</v>
      </c>
      <c r="F146" s="23"/>
      <c r="G146" s="23"/>
      <c r="H146" s="23"/>
      <c r="I146" s="17" t="s">
        <v>262</v>
      </c>
      <c r="J146" s="16"/>
      <c r="K146" s="16"/>
      <c r="L146" s="16"/>
      <c r="M146" s="28"/>
      <c r="AH146" s="32"/>
      <c r="AI146" s="32"/>
      <c r="AJ146" s="32"/>
      <c r="AK146" s="32"/>
      <c r="AL146" s="32"/>
      <c r="AM146" s="32"/>
      <c r="AN146" s="32"/>
      <c r="AO146" s="32"/>
      <c r="AP146" s="32"/>
      <c r="AQ146" s="32"/>
      <c r="AR146" s="32"/>
      <c r="AS146" s="32"/>
      <c r="AT146" s="32"/>
      <c r="AU146" s="32"/>
      <c r="AV146" s="32"/>
      <c r="AW146" s="32"/>
      <c r="AX146" s="32"/>
      <c r="AY146" s="32"/>
      <c r="AZ146" s="32"/>
      <c r="BA146" s="32"/>
      <c r="BB146" s="32"/>
      <c r="BC146" s="32"/>
      <c r="BD146" s="32"/>
      <c r="BE146" s="32"/>
      <c r="BF146" s="32"/>
      <c r="BG146" s="32"/>
      <c r="BH146" s="32"/>
      <c r="BI146" s="32"/>
      <c r="BJ146" s="32"/>
      <c r="BK146" s="32"/>
      <c r="BL146" s="32"/>
      <c r="BM146" s="32"/>
      <c r="BN146" s="32"/>
      <c r="BO146" s="32"/>
      <c r="BP146" s="32"/>
      <c r="BQ146" s="32"/>
      <c r="BR146" s="32"/>
      <c r="BS146" s="32"/>
      <c r="BT146" s="32"/>
      <c r="BU146" s="32"/>
      <c r="BV146" s="32"/>
      <c r="BW146" s="32"/>
      <c r="BX146" s="32"/>
      <c r="BY146" s="32"/>
      <c r="BZ146" s="32"/>
      <c r="CA146" s="32"/>
      <c r="CB146" s="32"/>
      <c r="CC146" s="32"/>
      <c r="CD146" s="32"/>
      <c r="CE146" s="32"/>
      <c r="CF146" s="32"/>
      <c r="CG146" s="32"/>
      <c r="CH146" s="32"/>
      <c r="CI146" s="32"/>
      <c r="CJ146" s="32"/>
      <c r="CK146" s="32"/>
      <c r="CL146" s="32"/>
      <c r="CM146" s="32"/>
      <c r="CN146" s="32"/>
      <c r="CO146" s="32"/>
      <c r="CP146" s="32"/>
      <c r="CQ146" s="32"/>
      <c r="CR146" s="32"/>
      <c r="CS146" s="32"/>
      <c r="CT146" s="32"/>
      <c r="CU146" s="32"/>
      <c r="CV146" s="32"/>
      <c r="CW146" s="32"/>
      <c r="CX146" s="32"/>
      <c r="CY146" s="32"/>
      <c r="CZ146" s="32"/>
      <c r="DA146" s="32"/>
      <c r="DB146" s="32"/>
      <c r="DC146" s="32"/>
      <c r="DD146" s="32"/>
      <c r="DE146" s="32"/>
      <c r="DF146" s="32"/>
      <c r="DG146" s="32"/>
      <c r="DH146" s="32"/>
      <c r="DI146" s="32"/>
      <c r="DJ146" s="32"/>
      <c r="DK146" s="32"/>
      <c r="DL146" s="32"/>
      <c r="DM146" s="32"/>
      <c r="DN146" s="32"/>
      <c r="DO146" s="32"/>
      <c r="DP146" s="32"/>
      <c r="DQ146" s="32"/>
      <c r="DR146" s="32"/>
      <c r="DS146" s="32"/>
      <c r="DT146" s="32"/>
      <c r="DU146" s="32"/>
      <c r="DV146" s="32"/>
      <c r="DW146" s="32"/>
      <c r="DX146" s="32"/>
      <c r="DY146" s="32"/>
      <c r="DZ146" s="32"/>
      <c r="EA146" s="32"/>
      <c r="EB146" s="32"/>
      <c r="EC146" s="32"/>
      <c r="ED146" s="32"/>
      <c r="EE146" s="32"/>
      <c r="EF146" s="32"/>
      <c r="EG146" s="32"/>
      <c r="EH146" s="32"/>
      <c r="EI146" s="32"/>
      <c r="EJ146" s="32"/>
      <c r="EK146" s="32"/>
      <c r="EL146" s="32"/>
      <c r="EM146" s="32"/>
      <c r="EN146" s="32"/>
      <c r="EO146" s="32"/>
      <c r="EP146" s="32"/>
      <c r="EQ146" s="32"/>
      <c r="ER146" s="32"/>
      <c r="ES146" s="32"/>
      <c r="ET146" s="32"/>
      <c r="EU146" s="32"/>
      <c r="EV146" s="32"/>
      <c r="EW146" s="32"/>
      <c r="EX146" s="32"/>
      <c r="EY146" s="32"/>
      <c r="EZ146" s="32"/>
      <c r="FA146" s="32"/>
      <c r="FB146" s="32"/>
      <c r="FC146" s="32"/>
      <c r="FD146" s="32"/>
      <c r="FE146" s="32"/>
      <c r="FF146" s="32"/>
      <c r="FG146" s="32"/>
      <c r="FH146" s="32"/>
      <c r="FI146" s="32"/>
      <c r="FJ146" s="32"/>
      <c r="FK146" s="32"/>
      <c r="FL146" s="32"/>
      <c r="FM146" s="32"/>
      <c r="FN146" s="32"/>
      <c r="FO146" s="32"/>
      <c r="FP146" s="32"/>
      <c r="FQ146" s="32"/>
      <c r="FR146" s="32"/>
      <c r="FS146" s="32"/>
      <c r="FT146" s="32"/>
      <c r="FU146" s="32"/>
      <c r="FV146" s="32"/>
      <c r="FW146" s="32"/>
      <c r="FX146" s="32"/>
      <c r="FY146" s="32"/>
      <c r="FZ146" s="32"/>
      <c r="GA146" s="32"/>
      <c r="GB146" s="32"/>
      <c r="GC146" s="32"/>
      <c r="GD146" s="32"/>
      <c r="GE146" s="32"/>
      <c r="GF146" s="32"/>
      <c r="GG146" s="32"/>
      <c r="GH146" s="32"/>
      <c r="GI146" s="32"/>
      <c r="GJ146" s="32"/>
      <c r="GK146" s="32"/>
      <c r="GL146" s="32"/>
      <c r="GM146" s="32"/>
      <c r="GN146" s="32"/>
      <c r="GO146" s="32"/>
      <c r="GP146" s="32"/>
      <c r="GQ146" s="32"/>
      <c r="GR146" s="32"/>
      <c r="GS146" s="32"/>
      <c r="GT146" s="32"/>
      <c r="GU146" s="32"/>
      <c r="GV146" s="32"/>
    </row>
    <row r="147" spans="1:204" s="22" customFormat="1">
      <c r="A147" s="61" t="s">
        <v>28</v>
      </c>
      <c r="B147" s="17" t="s">
        <v>348</v>
      </c>
      <c r="C147" s="17" t="s">
        <v>207</v>
      </c>
      <c r="D147" s="17" t="s">
        <v>210</v>
      </c>
      <c r="E147" s="23" t="s">
        <v>93</v>
      </c>
      <c r="F147" s="23">
        <v>50</v>
      </c>
      <c r="G147" s="23"/>
      <c r="H147" s="23"/>
      <c r="I147" s="17" t="s">
        <v>263</v>
      </c>
      <c r="J147" s="16"/>
      <c r="K147" s="16"/>
      <c r="L147" s="16"/>
      <c r="M147" s="28"/>
      <c r="AH147" s="32"/>
      <c r="AI147" s="32"/>
      <c r="AJ147" s="32"/>
      <c r="AK147" s="32"/>
      <c r="AL147" s="32"/>
      <c r="AM147" s="32"/>
      <c r="AN147" s="32"/>
      <c r="AO147" s="32"/>
      <c r="AP147" s="32"/>
      <c r="AQ147" s="32"/>
      <c r="AR147" s="32"/>
      <c r="AS147" s="32"/>
      <c r="AT147" s="32"/>
      <c r="AU147" s="32"/>
      <c r="AV147" s="32"/>
      <c r="AW147" s="32"/>
      <c r="AX147" s="32"/>
      <c r="AY147" s="32"/>
      <c r="AZ147" s="32"/>
      <c r="BA147" s="32"/>
      <c r="BB147" s="32"/>
      <c r="BC147" s="32"/>
      <c r="BD147" s="32"/>
      <c r="BE147" s="32"/>
      <c r="BF147" s="32"/>
      <c r="BG147" s="32"/>
      <c r="BH147" s="32"/>
      <c r="BI147" s="32"/>
      <c r="BJ147" s="32"/>
      <c r="BK147" s="32"/>
      <c r="BL147" s="32"/>
      <c r="BM147" s="32"/>
      <c r="BN147" s="32"/>
      <c r="BO147" s="32"/>
      <c r="BP147" s="32"/>
      <c r="BQ147" s="32"/>
      <c r="BR147" s="32"/>
      <c r="BS147" s="32"/>
      <c r="BT147" s="32"/>
      <c r="BU147" s="32"/>
      <c r="BV147" s="32"/>
      <c r="BW147" s="32"/>
      <c r="BX147" s="32"/>
      <c r="BY147" s="32"/>
      <c r="BZ147" s="32"/>
      <c r="CA147" s="32"/>
      <c r="CB147" s="32"/>
      <c r="CC147" s="32"/>
      <c r="CD147" s="32"/>
      <c r="CE147" s="32"/>
      <c r="CF147" s="32"/>
      <c r="CG147" s="32"/>
      <c r="CH147" s="32"/>
      <c r="CI147" s="32"/>
      <c r="CJ147" s="32"/>
      <c r="CK147" s="32"/>
      <c r="CL147" s="32"/>
      <c r="CM147" s="32"/>
      <c r="CN147" s="32"/>
      <c r="CO147" s="32"/>
      <c r="CP147" s="32"/>
      <c r="CQ147" s="32"/>
      <c r="CR147" s="32"/>
      <c r="CS147" s="32"/>
      <c r="CT147" s="32"/>
      <c r="CU147" s="32"/>
      <c r="CV147" s="32"/>
      <c r="CW147" s="32"/>
      <c r="CX147" s="32"/>
      <c r="CY147" s="32"/>
      <c r="CZ147" s="32"/>
      <c r="DA147" s="32"/>
      <c r="DB147" s="32"/>
      <c r="DC147" s="32"/>
      <c r="DD147" s="32"/>
      <c r="DE147" s="32"/>
      <c r="DF147" s="32"/>
      <c r="DG147" s="32"/>
      <c r="DH147" s="32"/>
      <c r="DI147" s="32"/>
      <c r="DJ147" s="32"/>
      <c r="DK147" s="32"/>
      <c r="DL147" s="32"/>
      <c r="DM147" s="32"/>
      <c r="DN147" s="32"/>
      <c r="DO147" s="32"/>
      <c r="DP147" s="32"/>
      <c r="DQ147" s="32"/>
      <c r="DR147" s="32"/>
      <c r="DS147" s="32"/>
      <c r="DT147" s="32"/>
      <c r="DU147" s="32"/>
      <c r="DV147" s="32"/>
      <c r="DW147" s="32"/>
      <c r="DX147" s="32"/>
      <c r="DY147" s="32"/>
      <c r="DZ147" s="32"/>
      <c r="EA147" s="32"/>
      <c r="EB147" s="32"/>
      <c r="EC147" s="32"/>
      <c r="ED147" s="32"/>
      <c r="EE147" s="32"/>
      <c r="EF147" s="32"/>
      <c r="EG147" s="32"/>
      <c r="EH147" s="32"/>
      <c r="EI147" s="32"/>
      <c r="EJ147" s="32"/>
      <c r="EK147" s="32"/>
      <c r="EL147" s="32"/>
      <c r="EM147" s="32"/>
      <c r="EN147" s="32"/>
      <c r="EO147" s="32"/>
      <c r="EP147" s="32"/>
      <c r="EQ147" s="32"/>
      <c r="ER147" s="32"/>
      <c r="ES147" s="32"/>
      <c r="ET147" s="32"/>
      <c r="EU147" s="32"/>
      <c r="EV147" s="32"/>
      <c r="EW147" s="32"/>
      <c r="EX147" s="32"/>
      <c r="EY147" s="32"/>
      <c r="EZ147" s="32"/>
      <c r="FA147" s="32"/>
      <c r="FB147" s="32"/>
      <c r="FC147" s="32"/>
      <c r="FD147" s="32"/>
      <c r="FE147" s="32"/>
      <c r="FF147" s="32"/>
      <c r="FG147" s="32"/>
      <c r="FH147" s="32"/>
      <c r="FI147" s="32"/>
      <c r="FJ147" s="32"/>
      <c r="FK147" s="32"/>
      <c r="FL147" s="32"/>
      <c r="FM147" s="32"/>
      <c r="FN147" s="32"/>
      <c r="FO147" s="32"/>
      <c r="FP147" s="32"/>
      <c r="FQ147" s="32"/>
      <c r="FR147" s="32"/>
      <c r="FS147" s="32"/>
      <c r="FT147" s="32"/>
      <c r="FU147" s="32"/>
      <c r="FV147" s="32"/>
      <c r="FW147" s="32"/>
      <c r="FX147" s="32"/>
      <c r="FY147" s="32"/>
      <c r="FZ147" s="32"/>
      <c r="GA147" s="32"/>
      <c r="GB147" s="32"/>
      <c r="GC147" s="32"/>
      <c r="GD147" s="32"/>
      <c r="GE147" s="32"/>
      <c r="GF147" s="32"/>
      <c r="GG147" s="32"/>
      <c r="GH147" s="32"/>
      <c r="GI147" s="32"/>
      <c r="GJ147" s="32"/>
      <c r="GK147" s="32"/>
      <c r="GL147" s="32"/>
      <c r="GM147" s="32"/>
      <c r="GN147" s="32"/>
      <c r="GO147" s="32"/>
      <c r="GP147" s="32"/>
      <c r="GQ147" s="32"/>
      <c r="GR147" s="32"/>
      <c r="GS147" s="32"/>
      <c r="GT147" s="32"/>
      <c r="GU147" s="32"/>
      <c r="GV147" s="32"/>
    </row>
    <row r="148" spans="1:204" s="22" customFormat="1">
      <c r="A148" s="61" t="s">
        <v>28</v>
      </c>
      <c r="B148" s="17" t="s">
        <v>322</v>
      </c>
      <c r="C148" s="17" t="s">
        <v>211</v>
      </c>
      <c r="D148" s="17" t="s">
        <v>212</v>
      </c>
      <c r="E148" s="23" t="s">
        <v>93</v>
      </c>
      <c r="F148" s="23">
        <v>5</v>
      </c>
      <c r="G148" s="23"/>
      <c r="H148" s="23"/>
      <c r="I148" s="17" t="s">
        <v>205</v>
      </c>
      <c r="J148" s="16"/>
      <c r="K148" s="16"/>
      <c r="L148" s="16"/>
      <c r="M148" s="28"/>
      <c r="AH148" s="32"/>
      <c r="AI148" s="32"/>
      <c r="AJ148" s="32"/>
      <c r="AK148" s="32"/>
      <c r="AL148" s="32"/>
      <c r="AM148" s="32"/>
      <c r="AN148" s="32"/>
      <c r="AO148" s="32"/>
      <c r="AP148" s="32"/>
      <c r="AQ148" s="32"/>
      <c r="AR148" s="32"/>
      <c r="AS148" s="32"/>
      <c r="AT148" s="32"/>
      <c r="AU148" s="32"/>
      <c r="AV148" s="32"/>
      <c r="AW148" s="32"/>
      <c r="AX148" s="32"/>
      <c r="AY148" s="32"/>
      <c r="AZ148" s="32"/>
      <c r="BA148" s="32"/>
      <c r="BB148" s="32"/>
      <c r="BC148" s="32"/>
      <c r="BD148" s="32"/>
      <c r="BE148" s="32"/>
      <c r="BF148" s="32"/>
      <c r="BG148" s="32"/>
      <c r="BH148" s="32"/>
      <c r="BI148" s="32"/>
      <c r="BJ148" s="32"/>
      <c r="BK148" s="32"/>
      <c r="BL148" s="32"/>
      <c r="BM148" s="32"/>
      <c r="BN148" s="32"/>
      <c r="BO148" s="32"/>
      <c r="BP148" s="32"/>
      <c r="BQ148" s="32"/>
      <c r="BR148" s="32"/>
      <c r="BS148" s="32"/>
      <c r="BT148" s="32"/>
      <c r="BU148" s="32"/>
      <c r="BV148" s="32"/>
      <c r="BW148" s="32"/>
      <c r="BX148" s="32"/>
      <c r="BY148" s="32"/>
      <c r="BZ148" s="32"/>
      <c r="CA148" s="32"/>
      <c r="CB148" s="32"/>
      <c r="CC148" s="32"/>
      <c r="CD148" s="32"/>
      <c r="CE148" s="32"/>
      <c r="CF148" s="32"/>
      <c r="CG148" s="32"/>
      <c r="CH148" s="32"/>
      <c r="CI148" s="32"/>
      <c r="CJ148" s="32"/>
      <c r="CK148" s="32"/>
      <c r="CL148" s="32"/>
      <c r="CM148" s="32"/>
      <c r="CN148" s="32"/>
      <c r="CO148" s="32"/>
      <c r="CP148" s="32"/>
      <c r="CQ148" s="32"/>
      <c r="CR148" s="32"/>
      <c r="CS148" s="32"/>
      <c r="CT148" s="32"/>
      <c r="CU148" s="32"/>
      <c r="CV148" s="32"/>
      <c r="CW148" s="32"/>
      <c r="CX148" s="32"/>
      <c r="CY148" s="32"/>
      <c r="CZ148" s="32"/>
      <c r="DA148" s="32"/>
      <c r="DB148" s="32"/>
      <c r="DC148" s="32"/>
      <c r="DD148" s="32"/>
      <c r="DE148" s="32"/>
      <c r="DF148" s="32"/>
      <c r="DG148" s="32"/>
      <c r="DH148" s="32"/>
      <c r="DI148" s="32"/>
      <c r="DJ148" s="32"/>
      <c r="DK148" s="32"/>
      <c r="DL148" s="32"/>
      <c r="DM148" s="32"/>
      <c r="DN148" s="32"/>
      <c r="DO148" s="32"/>
      <c r="DP148" s="32"/>
      <c r="DQ148" s="32"/>
      <c r="DR148" s="32"/>
      <c r="DS148" s="32"/>
      <c r="DT148" s="32"/>
      <c r="DU148" s="32"/>
      <c r="DV148" s="32"/>
      <c r="DW148" s="32"/>
      <c r="DX148" s="32"/>
      <c r="DY148" s="32"/>
      <c r="DZ148" s="32"/>
      <c r="EA148" s="32"/>
      <c r="EB148" s="32"/>
      <c r="EC148" s="32"/>
      <c r="ED148" s="32"/>
      <c r="EE148" s="32"/>
      <c r="EF148" s="32"/>
      <c r="EG148" s="32"/>
      <c r="EH148" s="32"/>
      <c r="EI148" s="32"/>
      <c r="EJ148" s="32"/>
      <c r="EK148" s="32"/>
      <c r="EL148" s="32"/>
      <c r="EM148" s="32"/>
      <c r="EN148" s="32"/>
      <c r="EO148" s="32"/>
      <c r="EP148" s="32"/>
      <c r="EQ148" s="32"/>
      <c r="ER148" s="32"/>
      <c r="ES148" s="32"/>
      <c r="ET148" s="32"/>
      <c r="EU148" s="32"/>
      <c r="EV148" s="32"/>
      <c r="EW148" s="32"/>
      <c r="EX148" s="32"/>
      <c r="EY148" s="32"/>
      <c r="EZ148" s="32"/>
      <c r="FA148" s="32"/>
      <c r="FB148" s="32"/>
      <c r="FC148" s="32"/>
      <c r="FD148" s="32"/>
      <c r="FE148" s="32"/>
      <c r="FF148" s="32"/>
      <c r="FG148" s="32"/>
      <c r="FH148" s="32"/>
      <c r="FI148" s="32"/>
      <c r="FJ148" s="32"/>
      <c r="FK148" s="32"/>
      <c r="FL148" s="32"/>
      <c r="FM148" s="32"/>
      <c r="FN148" s="32"/>
      <c r="FO148" s="32"/>
      <c r="FP148" s="32"/>
      <c r="FQ148" s="32"/>
      <c r="FR148" s="32"/>
      <c r="FS148" s="32"/>
      <c r="FT148" s="32"/>
      <c r="FU148" s="32"/>
      <c r="FV148" s="32"/>
      <c r="FW148" s="32"/>
      <c r="FX148" s="32"/>
      <c r="FY148" s="32"/>
      <c r="FZ148" s="32"/>
      <c r="GA148" s="32"/>
      <c r="GB148" s="32"/>
      <c r="GC148" s="32"/>
      <c r="GD148" s="32"/>
      <c r="GE148" s="32"/>
      <c r="GF148" s="32"/>
      <c r="GG148" s="32"/>
      <c r="GH148" s="32"/>
      <c r="GI148" s="32"/>
      <c r="GJ148" s="32"/>
      <c r="GK148" s="32"/>
      <c r="GL148" s="32"/>
      <c r="GM148" s="32"/>
      <c r="GN148" s="32"/>
      <c r="GO148" s="32"/>
      <c r="GP148" s="32"/>
      <c r="GQ148" s="32"/>
      <c r="GR148" s="32"/>
      <c r="GS148" s="32"/>
      <c r="GT148" s="32"/>
      <c r="GU148" s="32"/>
      <c r="GV148" s="32"/>
    </row>
    <row r="149" spans="1:204" s="22" customFormat="1">
      <c r="A149" s="61" t="s">
        <v>28</v>
      </c>
      <c r="B149" s="17" t="s">
        <v>349</v>
      </c>
      <c r="C149" s="17" t="s">
        <v>213</v>
      </c>
      <c r="D149" s="17" t="s">
        <v>304</v>
      </c>
      <c r="E149" s="23" t="s">
        <v>93</v>
      </c>
      <c r="F149" s="23">
        <v>10</v>
      </c>
      <c r="G149" s="23"/>
      <c r="H149" s="23"/>
      <c r="I149" s="17" t="s">
        <v>245</v>
      </c>
      <c r="J149" s="16"/>
      <c r="K149" s="16"/>
      <c r="L149" s="16"/>
      <c r="M149" s="28"/>
      <c r="AH149" s="32"/>
      <c r="AI149" s="32"/>
      <c r="AJ149" s="32"/>
      <c r="AK149" s="32"/>
      <c r="AL149" s="32"/>
      <c r="AM149" s="32"/>
      <c r="AN149" s="32"/>
      <c r="AO149" s="32"/>
      <c r="AP149" s="32"/>
      <c r="AQ149" s="32"/>
      <c r="AR149" s="32"/>
      <c r="AS149" s="32"/>
      <c r="AT149" s="32"/>
      <c r="AU149" s="32"/>
      <c r="AV149" s="32"/>
      <c r="AW149" s="32"/>
      <c r="AX149" s="32"/>
      <c r="AY149" s="32"/>
      <c r="AZ149" s="32"/>
      <c r="BA149" s="32"/>
      <c r="BB149" s="32"/>
      <c r="BC149" s="32"/>
      <c r="BD149" s="32"/>
      <c r="BE149" s="32"/>
      <c r="BF149" s="32"/>
      <c r="BG149" s="32"/>
      <c r="BH149" s="32"/>
      <c r="BI149" s="32"/>
      <c r="BJ149" s="32"/>
      <c r="BK149" s="32"/>
      <c r="BL149" s="32"/>
      <c r="BM149" s="32"/>
      <c r="BN149" s="32"/>
      <c r="BO149" s="32"/>
      <c r="BP149" s="32"/>
      <c r="BQ149" s="32"/>
      <c r="BR149" s="32"/>
      <c r="BS149" s="32"/>
      <c r="BT149" s="32"/>
      <c r="BU149" s="32"/>
      <c r="BV149" s="32"/>
      <c r="BW149" s="32"/>
      <c r="BX149" s="32"/>
      <c r="BY149" s="32"/>
      <c r="BZ149" s="32"/>
      <c r="CA149" s="32"/>
      <c r="CB149" s="32"/>
      <c r="CC149" s="32"/>
      <c r="CD149" s="32"/>
      <c r="CE149" s="32"/>
      <c r="CF149" s="32"/>
      <c r="CG149" s="32"/>
      <c r="CH149" s="32"/>
      <c r="CI149" s="32"/>
      <c r="CJ149" s="32"/>
      <c r="CK149" s="32"/>
      <c r="CL149" s="32"/>
      <c r="CM149" s="32"/>
      <c r="CN149" s="32"/>
      <c r="CO149" s="32"/>
      <c r="CP149" s="32"/>
      <c r="CQ149" s="32"/>
      <c r="CR149" s="32"/>
      <c r="CS149" s="32"/>
      <c r="CT149" s="32"/>
      <c r="CU149" s="32"/>
      <c r="CV149" s="32"/>
      <c r="CW149" s="32"/>
      <c r="CX149" s="32"/>
      <c r="CY149" s="32"/>
      <c r="CZ149" s="32"/>
      <c r="DA149" s="32"/>
      <c r="DB149" s="32"/>
      <c r="DC149" s="32"/>
      <c r="DD149" s="32"/>
      <c r="DE149" s="32"/>
      <c r="DF149" s="32"/>
      <c r="DG149" s="32"/>
      <c r="DH149" s="32"/>
      <c r="DI149" s="32"/>
      <c r="DJ149" s="32"/>
      <c r="DK149" s="32"/>
      <c r="DL149" s="32"/>
      <c r="DM149" s="32"/>
      <c r="DN149" s="32"/>
      <c r="DO149" s="32"/>
      <c r="DP149" s="32"/>
      <c r="DQ149" s="32"/>
      <c r="DR149" s="32"/>
      <c r="DS149" s="32"/>
      <c r="DT149" s="32"/>
      <c r="DU149" s="32"/>
      <c r="DV149" s="32"/>
      <c r="DW149" s="32"/>
      <c r="DX149" s="32"/>
      <c r="DY149" s="32"/>
      <c r="DZ149" s="32"/>
      <c r="EA149" s="32"/>
      <c r="EB149" s="32"/>
      <c r="EC149" s="32"/>
      <c r="ED149" s="32"/>
      <c r="EE149" s="32"/>
      <c r="EF149" s="32"/>
      <c r="EG149" s="32"/>
      <c r="EH149" s="32"/>
      <c r="EI149" s="32"/>
      <c r="EJ149" s="32"/>
      <c r="EK149" s="32"/>
      <c r="EL149" s="32"/>
      <c r="EM149" s="32"/>
      <c r="EN149" s="32"/>
      <c r="EO149" s="32"/>
      <c r="EP149" s="32"/>
      <c r="EQ149" s="32"/>
      <c r="ER149" s="32"/>
      <c r="ES149" s="32"/>
      <c r="ET149" s="32"/>
      <c r="EU149" s="32"/>
      <c r="EV149" s="32"/>
      <c r="EW149" s="32"/>
      <c r="EX149" s="32"/>
      <c r="EY149" s="32"/>
      <c r="EZ149" s="32"/>
      <c r="FA149" s="32"/>
      <c r="FB149" s="32"/>
      <c r="FC149" s="32"/>
      <c r="FD149" s="32"/>
      <c r="FE149" s="32"/>
      <c r="FF149" s="32"/>
      <c r="FG149" s="32"/>
      <c r="FH149" s="32"/>
      <c r="FI149" s="32"/>
      <c r="FJ149" s="32"/>
      <c r="FK149" s="32"/>
      <c r="FL149" s="32"/>
      <c r="FM149" s="32"/>
      <c r="FN149" s="32"/>
      <c r="FO149" s="32"/>
      <c r="FP149" s="32"/>
      <c r="FQ149" s="32"/>
      <c r="FR149" s="32"/>
      <c r="FS149" s="32"/>
      <c r="FT149" s="32"/>
      <c r="FU149" s="32"/>
      <c r="FV149" s="32"/>
      <c r="FW149" s="32"/>
      <c r="FX149" s="32"/>
      <c r="FY149" s="32"/>
      <c r="FZ149" s="32"/>
      <c r="GA149" s="32"/>
      <c r="GB149" s="32"/>
      <c r="GC149" s="32"/>
      <c r="GD149" s="32"/>
      <c r="GE149" s="32"/>
      <c r="GF149" s="32"/>
      <c r="GG149" s="32"/>
      <c r="GH149" s="32"/>
      <c r="GI149" s="32"/>
      <c r="GJ149" s="32"/>
      <c r="GK149" s="32"/>
      <c r="GL149" s="32"/>
      <c r="GM149" s="32"/>
      <c r="GN149" s="32"/>
      <c r="GO149" s="32"/>
      <c r="GP149" s="32"/>
      <c r="GQ149" s="32"/>
      <c r="GR149" s="32"/>
      <c r="GS149" s="32"/>
      <c r="GT149" s="32"/>
      <c r="GU149" s="32"/>
      <c r="GV149" s="32"/>
    </row>
    <row r="150" spans="1:204" s="5" customFormat="1">
      <c r="A150" s="61" t="s">
        <v>28</v>
      </c>
      <c r="B150" s="17" t="s">
        <v>350</v>
      </c>
      <c r="C150" s="17" t="s">
        <v>214</v>
      </c>
      <c r="D150" s="17" t="s">
        <v>84</v>
      </c>
      <c r="E150" s="23" t="s">
        <v>93</v>
      </c>
      <c r="F150" s="23">
        <v>13</v>
      </c>
      <c r="G150" s="23"/>
      <c r="H150" s="23"/>
      <c r="I150" s="17"/>
      <c r="J150" s="7"/>
      <c r="K150" s="7"/>
      <c r="L150" s="7"/>
      <c r="M150" s="77"/>
    </row>
    <row r="151" spans="1:204" s="5" customFormat="1">
      <c r="A151" s="61" t="s">
        <v>28</v>
      </c>
      <c r="B151" s="17" t="s">
        <v>350</v>
      </c>
      <c r="C151" s="17" t="s">
        <v>214</v>
      </c>
      <c r="D151" s="17" t="s">
        <v>215</v>
      </c>
      <c r="E151" s="23" t="s">
        <v>93</v>
      </c>
      <c r="F151" s="271">
        <v>39</v>
      </c>
      <c r="G151" s="23"/>
      <c r="H151" s="23"/>
      <c r="I151" s="17" t="s">
        <v>242</v>
      </c>
      <c r="J151" s="7"/>
      <c r="K151" s="7"/>
      <c r="L151" s="7"/>
      <c r="M151" s="77"/>
    </row>
    <row r="152" spans="1:204" s="22" customFormat="1">
      <c r="A152" s="61" t="s">
        <v>28</v>
      </c>
      <c r="B152" s="17" t="s">
        <v>323</v>
      </c>
      <c r="C152" s="17" t="s">
        <v>216</v>
      </c>
      <c r="D152" s="17" t="s">
        <v>217</v>
      </c>
      <c r="E152" s="23" t="s">
        <v>93</v>
      </c>
      <c r="F152" s="272"/>
      <c r="G152" s="23"/>
      <c r="H152" s="23"/>
      <c r="I152" s="17" t="s">
        <v>196</v>
      </c>
      <c r="J152" s="16"/>
      <c r="K152" s="16"/>
      <c r="L152" s="16"/>
      <c r="M152" s="28"/>
      <c r="AH152" s="32"/>
      <c r="AI152" s="32"/>
      <c r="AJ152" s="32"/>
      <c r="AK152" s="32"/>
      <c r="AL152" s="32"/>
      <c r="AM152" s="32"/>
      <c r="AN152" s="32"/>
      <c r="AO152" s="32"/>
      <c r="AP152" s="32"/>
      <c r="AQ152" s="32"/>
      <c r="AR152" s="32"/>
      <c r="AS152" s="32"/>
      <c r="AT152" s="32"/>
      <c r="AU152" s="32"/>
      <c r="AV152" s="32"/>
      <c r="AW152" s="32"/>
      <c r="AX152" s="32"/>
      <c r="AY152" s="32"/>
      <c r="AZ152" s="32"/>
      <c r="BA152" s="32"/>
      <c r="BB152" s="32"/>
      <c r="BC152" s="32"/>
      <c r="BD152" s="32"/>
      <c r="BE152" s="32"/>
      <c r="BF152" s="32"/>
      <c r="BG152" s="32"/>
      <c r="BH152" s="32"/>
      <c r="BI152" s="32"/>
      <c r="BJ152" s="32"/>
      <c r="BK152" s="32"/>
      <c r="BL152" s="32"/>
      <c r="BM152" s="32"/>
      <c r="BN152" s="32"/>
      <c r="BO152" s="32"/>
      <c r="BP152" s="32"/>
      <c r="BQ152" s="32"/>
      <c r="BR152" s="32"/>
      <c r="BS152" s="32"/>
      <c r="BT152" s="32"/>
      <c r="BU152" s="32"/>
      <c r="BV152" s="32"/>
      <c r="BW152" s="32"/>
      <c r="BX152" s="32"/>
      <c r="BY152" s="32"/>
      <c r="BZ152" s="32"/>
      <c r="CA152" s="32"/>
      <c r="CB152" s="32"/>
      <c r="CC152" s="32"/>
      <c r="CD152" s="32"/>
      <c r="CE152" s="32"/>
      <c r="CF152" s="32"/>
      <c r="CG152" s="32"/>
      <c r="CH152" s="32"/>
      <c r="CI152" s="32"/>
      <c r="CJ152" s="32"/>
      <c r="CK152" s="32"/>
      <c r="CL152" s="32"/>
      <c r="CM152" s="32"/>
      <c r="CN152" s="32"/>
      <c r="CO152" s="32"/>
      <c r="CP152" s="32"/>
      <c r="CQ152" s="32"/>
      <c r="CR152" s="32"/>
      <c r="CS152" s="32"/>
      <c r="CT152" s="32"/>
      <c r="CU152" s="32"/>
      <c r="CV152" s="32"/>
      <c r="CW152" s="32"/>
      <c r="CX152" s="32"/>
      <c r="CY152" s="32"/>
      <c r="CZ152" s="32"/>
      <c r="DA152" s="32"/>
      <c r="DB152" s="32"/>
      <c r="DC152" s="32"/>
      <c r="DD152" s="32"/>
      <c r="DE152" s="32"/>
      <c r="DF152" s="32"/>
      <c r="DG152" s="32"/>
      <c r="DH152" s="32"/>
      <c r="DI152" s="32"/>
      <c r="DJ152" s="32"/>
      <c r="DK152" s="32"/>
      <c r="DL152" s="32"/>
      <c r="DM152" s="32"/>
      <c r="DN152" s="32"/>
      <c r="DO152" s="32"/>
      <c r="DP152" s="32"/>
      <c r="DQ152" s="32"/>
      <c r="DR152" s="32"/>
      <c r="DS152" s="32"/>
      <c r="DT152" s="32"/>
      <c r="DU152" s="32"/>
      <c r="DV152" s="32"/>
      <c r="DW152" s="32"/>
      <c r="DX152" s="32"/>
      <c r="DY152" s="32"/>
      <c r="DZ152" s="32"/>
      <c r="EA152" s="32"/>
      <c r="EB152" s="32"/>
      <c r="EC152" s="32"/>
      <c r="ED152" s="32"/>
      <c r="EE152" s="32"/>
      <c r="EF152" s="32"/>
      <c r="EG152" s="32"/>
      <c r="EH152" s="32"/>
      <c r="EI152" s="32"/>
      <c r="EJ152" s="32"/>
      <c r="EK152" s="32"/>
      <c r="EL152" s="32"/>
      <c r="EM152" s="32"/>
      <c r="EN152" s="32"/>
      <c r="EO152" s="32"/>
      <c r="EP152" s="32"/>
      <c r="EQ152" s="32"/>
      <c r="ER152" s="32"/>
      <c r="ES152" s="32"/>
      <c r="ET152" s="32"/>
      <c r="EU152" s="32"/>
      <c r="EV152" s="32"/>
      <c r="EW152" s="32"/>
      <c r="EX152" s="32"/>
      <c r="EY152" s="32"/>
      <c r="EZ152" s="32"/>
      <c r="FA152" s="32"/>
      <c r="FB152" s="32"/>
      <c r="FC152" s="32"/>
      <c r="FD152" s="32"/>
      <c r="FE152" s="32"/>
      <c r="FF152" s="32"/>
      <c r="FG152" s="32"/>
      <c r="FH152" s="32"/>
      <c r="FI152" s="32"/>
      <c r="FJ152" s="32"/>
      <c r="FK152" s="32"/>
      <c r="FL152" s="32"/>
      <c r="FM152" s="32"/>
      <c r="FN152" s="32"/>
      <c r="FO152" s="32"/>
      <c r="FP152" s="32"/>
      <c r="FQ152" s="32"/>
      <c r="FR152" s="32"/>
      <c r="FS152" s="32"/>
      <c r="FT152" s="32"/>
      <c r="FU152" s="32"/>
      <c r="FV152" s="32"/>
      <c r="FW152" s="32"/>
      <c r="FX152" s="32"/>
      <c r="FY152" s="32"/>
      <c r="FZ152" s="32"/>
      <c r="GA152" s="32"/>
      <c r="GB152" s="32"/>
      <c r="GC152" s="32"/>
      <c r="GD152" s="32"/>
      <c r="GE152" s="32"/>
      <c r="GF152" s="32"/>
      <c r="GG152" s="32"/>
      <c r="GH152" s="32"/>
      <c r="GI152" s="32"/>
      <c r="GJ152" s="32"/>
      <c r="GK152" s="32"/>
      <c r="GL152" s="32"/>
      <c r="GM152" s="32"/>
      <c r="GN152" s="32"/>
      <c r="GO152" s="32"/>
      <c r="GP152" s="32"/>
      <c r="GQ152" s="32"/>
      <c r="GR152" s="32"/>
      <c r="GS152" s="32"/>
      <c r="GT152" s="32"/>
      <c r="GU152" s="32"/>
      <c r="GV152" s="32"/>
    </row>
    <row r="153" spans="1:204" s="22" customFormat="1">
      <c r="A153" s="61" t="s">
        <v>28</v>
      </c>
      <c r="B153" s="17" t="s">
        <v>323</v>
      </c>
      <c r="C153" s="17" t="s">
        <v>216</v>
      </c>
      <c r="D153" s="17" t="s">
        <v>218</v>
      </c>
      <c r="E153" s="23" t="s">
        <v>93</v>
      </c>
      <c r="F153" s="66">
        <v>5</v>
      </c>
      <c r="G153" s="23"/>
      <c r="H153" s="23"/>
      <c r="I153" s="17"/>
      <c r="J153" s="16"/>
      <c r="K153" s="16"/>
      <c r="L153" s="16"/>
      <c r="M153" s="28"/>
      <c r="AH153" s="32"/>
      <c r="AI153" s="32"/>
      <c r="AJ153" s="32"/>
      <c r="AK153" s="32"/>
      <c r="AL153" s="32"/>
      <c r="AM153" s="32"/>
      <c r="AN153" s="32"/>
      <c r="AO153" s="32"/>
      <c r="AP153" s="32"/>
      <c r="AQ153" s="32"/>
      <c r="AR153" s="32"/>
      <c r="AS153" s="32"/>
      <c r="AT153" s="32"/>
      <c r="AU153" s="32"/>
      <c r="AV153" s="32"/>
      <c r="AW153" s="32"/>
      <c r="AX153" s="32"/>
      <c r="AY153" s="32"/>
      <c r="AZ153" s="32"/>
      <c r="BA153" s="32"/>
      <c r="BB153" s="32"/>
      <c r="BC153" s="32"/>
      <c r="BD153" s="32"/>
      <c r="BE153" s="32"/>
      <c r="BF153" s="32"/>
      <c r="BG153" s="32"/>
      <c r="BH153" s="32"/>
      <c r="BI153" s="32"/>
      <c r="BJ153" s="32"/>
      <c r="BK153" s="32"/>
      <c r="BL153" s="32"/>
      <c r="BM153" s="32"/>
      <c r="BN153" s="32"/>
      <c r="BO153" s="32"/>
      <c r="BP153" s="32"/>
      <c r="BQ153" s="32"/>
      <c r="BR153" s="32"/>
      <c r="BS153" s="32"/>
      <c r="BT153" s="32"/>
      <c r="BU153" s="32"/>
      <c r="BV153" s="32"/>
      <c r="BW153" s="32"/>
      <c r="BX153" s="32"/>
      <c r="BY153" s="32"/>
      <c r="BZ153" s="32"/>
      <c r="CA153" s="32"/>
      <c r="CB153" s="32"/>
      <c r="CC153" s="32"/>
      <c r="CD153" s="32"/>
      <c r="CE153" s="32"/>
      <c r="CF153" s="32"/>
      <c r="CG153" s="32"/>
      <c r="CH153" s="32"/>
      <c r="CI153" s="32"/>
      <c r="CJ153" s="32"/>
      <c r="CK153" s="32"/>
      <c r="CL153" s="32"/>
      <c r="CM153" s="32"/>
      <c r="CN153" s="32"/>
      <c r="CO153" s="32"/>
      <c r="CP153" s="32"/>
      <c r="CQ153" s="32"/>
      <c r="CR153" s="32"/>
      <c r="CS153" s="32"/>
      <c r="CT153" s="32"/>
      <c r="CU153" s="32"/>
      <c r="CV153" s="32"/>
      <c r="CW153" s="32"/>
      <c r="CX153" s="32"/>
      <c r="CY153" s="32"/>
      <c r="CZ153" s="32"/>
      <c r="DA153" s="32"/>
      <c r="DB153" s="32"/>
      <c r="DC153" s="32"/>
      <c r="DD153" s="32"/>
      <c r="DE153" s="32"/>
      <c r="DF153" s="32"/>
      <c r="DG153" s="32"/>
      <c r="DH153" s="32"/>
      <c r="DI153" s="32"/>
      <c r="DJ153" s="32"/>
      <c r="DK153" s="32"/>
      <c r="DL153" s="32"/>
      <c r="DM153" s="32"/>
      <c r="DN153" s="32"/>
      <c r="DO153" s="32"/>
      <c r="DP153" s="32"/>
      <c r="DQ153" s="32"/>
      <c r="DR153" s="32"/>
      <c r="DS153" s="32"/>
      <c r="DT153" s="32"/>
      <c r="DU153" s="32"/>
      <c r="DV153" s="32"/>
      <c r="DW153" s="32"/>
      <c r="DX153" s="32"/>
      <c r="DY153" s="32"/>
      <c r="DZ153" s="32"/>
      <c r="EA153" s="32"/>
      <c r="EB153" s="32"/>
      <c r="EC153" s="32"/>
      <c r="ED153" s="32"/>
      <c r="EE153" s="32"/>
      <c r="EF153" s="32"/>
      <c r="EG153" s="32"/>
      <c r="EH153" s="32"/>
      <c r="EI153" s="32"/>
      <c r="EJ153" s="32"/>
      <c r="EK153" s="32"/>
      <c r="EL153" s="32"/>
      <c r="EM153" s="32"/>
      <c r="EN153" s="32"/>
      <c r="EO153" s="32"/>
      <c r="EP153" s="32"/>
      <c r="EQ153" s="32"/>
      <c r="ER153" s="32"/>
      <c r="ES153" s="32"/>
      <c r="ET153" s="32"/>
      <c r="EU153" s="32"/>
      <c r="EV153" s="32"/>
      <c r="EW153" s="32"/>
      <c r="EX153" s="32"/>
      <c r="EY153" s="32"/>
      <c r="EZ153" s="32"/>
      <c r="FA153" s="32"/>
      <c r="FB153" s="32"/>
      <c r="FC153" s="32"/>
      <c r="FD153" s="32"/>
      <c r="FE153" s="32"/>
      <c r="FF153" s="32"/>
      <c r="FG153" s="32"/>
      <c r="FH153" s="32"/>
      <c r="FI153" s="32"/>
      <c r="FJ153" s="32"/>
      <c r="FK153" s="32"/>
      <c r="FL153" s="32"/>
      <c r="FM153" s="32"/>
      <c r="FN153" s="32"/>
      <c r="FO153" s="32"/>
      <c r="FP153" s="32"/>
      <c r="FQ153" s="32"/>
      <c r="FR153" s="32"/>
      <c r="FS153" s="32"/>
      <c r="FT153" s="32"/>
      <c r="FU153" s="32"/>
      <c r="FV153" s="32"/>
      <c r="FW153" s="32"/>
      <c r="FX153" s="32"/>
      <c r="FY153" s="32"/>
      <c r="FZ153" s="32"/>
      <c r="GA153" s="32"/>
      <c r="GB153" s="32"/>
      <c r="GC153" s="32"/>
      <c r="GD153" s="32"/>
      <c r="GE153" s="32"/>
      <c r="GF153" s="32"/>
      <c r="GG153" s="32"/>
      <c r="GH153" s="32"/>
      <c r="GI153" s="32"/>
      <c r="GJ153" s="32"/>
      <c r="GK153" s="32"/>
      <c r="GL153" s="32"/>
      <c r="GM153" s="32"/>
      <c r="GN153" s="32"/>
      <c r="GO153" s="32"/>
      <c r="GP153" s="32"/>
      <c r="GQ153" s="32"/>
      <c r="GR153" s="32"/>
      <c r="GS153" s="32"/>
      <c r="GT153" s="32"/>
      <c r="GU153" s="32"/>
      <c r="GV153" s="32"/>
    </row>
    <row r="154" spans="1:204" s="22" customFormat="1" ht="20.9">
      <c r="A154" s="255" t="s">
        <v>30</v>
      </c>
      <c r="B154" s="256"/>
      <c r="C154" s="256"/>
      <c r="D154" s="256"/>
      <c r="E154" s="256"/>
      <c r="F154" s="256"/>
      <c r="G154" s="256"/>
      <c r="H154" s="256"/>
      <c r="I154" s="257"/>
      <c r="J154" s="16"/>
      <c r="K154" s="16"/>
      <c r="L154" s="16"/>
      <c r="M154" s="28"/>
      <c r="AH154" s="32"/>
      <c r="AI154" s="32"/>
      <c r="AJ154" s="32"/>
      <c r="AK154" s="32"/>
      <c r="AL154" s="32"/>
      <c r="AM154" s="32"/>
      <c r="AN154" s="32"/>
      <c r="AO154" s="32"/>
      <c r="AP154" s="32"/>
      <c r="AQ154" s="32"/>
      <c r="AR154" s="32"/>
      <c r="AS154" s="32"/>
      <c r="AT154" s="32"/>
      <c r="AU154" s="32"/>
      <c r="AV154" s="32"/>
      <c r="AW154" s="32"/>
      <c r="AX154" s="32"/>
      <c r="AY154" s="32"/>
      <c r="AZ154" s="32"/>
      <c r="BA154" s="32"/>
      <c r="BB154" s="32"/>
      <c r="BC154" s="32"/>
      <c r="BD154" s="32"/>
      <c r="BE154" s="32"/>
      <c r="BF154" s="32"/>
      <c r="BG154" s="32"/>
      <c r="BH154" s="32"/>
      <c r="BI154" s="32"/>
      <c r="BJ154" s="32"/>
      <c r="BK154" s="32"/>
      <c r="BL154" s="32"/>
      <c r="BM154" s="32"/>
      <c r="BN154" s="32"/>
      <c r="BO154" s="32"/>
      <c r="BP154" s="32"/>
      <c r="BQ154" s="32"/>
      <c r="BR154" s="32"/>
      <c r="BS154" s="32"/>
      <c r="BT154" s="32"/>
      <c r="BU154" s="32"/>
      <c r="BV154" s="32"/>
      <c r="BW154" s="32"/>
      <c r="BX154" s="32"/>
      <c r="BY154" s="32"/>
      <c r="BZ154" s="32"/>
      <c r="CA154" s="32"/>
      <c r="CB154" s="32"/>
      <c r="CC154" s="32"/>
      <c r="CD154" s="32"/>
      <c r="CE154" s="32"/>
      <c r="CF154" s="32"/>
      <c r="CG154" s="32"/>
      <c r="CH154" s="32"/>
      <c r="CI154" s="32"/>
      <c r="CJ154" s="32"/>
      <c r="CK154" s="32"/>
      <c r="CL154" s="32"/>
      <c r="CM154" s="32"/>
      <c r="CN154" s="32"/>
      <c r="CO154" s="32"/>
      <c r="CP154" s="32"/>
      <c r="CQ154" s="32"/>
      <c r="CR154" s="32"/>
      <c r="CS154" s="32"/>
      <c r="CT154" s="32"/>
      <c r="CU154" s="32"/>
      <c r="CV154" s="32"/>
      <c r="CW154" s="32"/>
      <c r="CX154" s="32"/>
      <c r="CY154" s="32"/>
      <c r="CZ154" s="32"/>
      <c r="DA154" s="32"/>
      <c r="DB154" s="32"/>
      <c r="DC154" s="32"/>
      <c r="DD154" s="32"/>
      <c r="DE154" s="32"/>
      <c r="DF154" s="32"/>
      <c r="DG154" s="32"/>
      <c r="DH154" s="32"/>
      <c r="DI154" s="32"/>
      <c r="DJ154" s="32"/>
      <c r="DK154" s="32"/>
      <c r="DL154" s="32"/>
      <c r="DM154" s="32"/>
      <c r="DN154" s="32"/>
      <c r="DO154" s="32"/>
      <c r="DP154" s="32"/>
      <c r="DQ154" s="32"/>
      <c r="DR154" s="32"/>
      <c r="DS154" s="32"/>
      <c r="DT154" s="32"/>
      <c r="DU154" s="32"/>
      <c r="DV154" s="32"/>
      <c r="DW154" s="32"/>
      <c r="DX154" s="32"/>
      <c r="DY154" s="32"/>
      <c r="DZ154" s="32"/>
      <c r="EA154" s="32"/>
      <c r="EB154" s="32"/>
      <c r="EC154" s="32"/>
      <c r="ED154" s="32"/>
      <c r="EE154" s="32"/>
      <c r="EF154" s="32"/>
      <c r="EG154" s="32"/>
      <c r="EH154" s="32"/>
      <c r="EI154" s="32"/>
      <c r="EJ154" s="32"/>
      <c r="EK154" s="32"/>
      <c r="EL154" s="32"/>
      <c r="EM154" s="32"/>
      <c r="EN154" s="32"/>
      <c r="EO154" s="32"/>
      <c r="EP154" s="32"/>
      <c r="EQ154" s="32"/>
      <c r="ER154" s="32"/>
      <c r="ES154" s="32"/>
      <c r="ET154" s="32"/>
      <c r="EU154" s="32"/>
      <c r="EV154" s="32"/>
      <c r="EW154" s="32"/>
      <c r="EX154" s="32"/>
      <c r="EY154" s="32"/>
      <c r="EZ154" s="32"/>
      <c r="FA154" s="32"/>
      <c r="FB154" s="32"/>
      <c r="FC154" s="32"/>
      <c r="FD154" s="32"/>
      <c r="FE154" s="32"/>
      <c r="FF154" s="32"/>
      <c r="FG154" s="32"/>
      <c r="FH154" s="32"/>
      <c r="FI154" s="32"/>
      <c r="FJ154" s="32"/>
      <c r="FK154" s="32"/>
      <c r="FL154" s="32"/>
      <c r="FM154" s="32"/>
      <c r="FN154" s="32"/>
      <c r="FO154" s="32"/>
      <c r="FP154" s="32"/>
      <c r="FQ154" s="32"/>
      <c r="FR154" s="32"/>
      <c r="FS154" s="32"/>
      <c r="FT154" s="32"/>
      <c r="FU154" s="32"/>
      <c r="FV154" s="32"/>
      <c r="FW154" s="32"/>
      <c r="FX154" s="32"/>
      <c r="FY154" s="32"/>
      <c r="FZ154" s="32"/>
      <c r="GA154" s="32"/>
      <c r="GB154" s="32"/>
      <c r="GC154" s="32"/>
      <c r="GD154" s="32"/>
      <c r="GE154" s="32"/>
      <c r="GF154" s="32"/>
      <c r="GG154" s="32"/>
      <c r="GH154" s="32"/>
      <c r="GI154" s="32"/>
      <c r="GJ154" s="32"/>
      <c r="GK154" s="32"/>
      <c r="GL154" s="32"/>
      <c r="GM154" s="32"/>
      <c r="GN154" s="32"/>
      <c r="GO154" s="32"/>
      <c r="GP154" s="32"/>
      <c r="GQ154" s="32"/>
      <c r="GR154" s="32"/>
      <c r="GS154" s="32"/>
      <c r="GT154" s="32"/>
      <c r="GU154" s="32"/>
      <c r="GV154" s="32"/>
    </row>
    <row r="155" spans="1:204" s="22" customFormat="1" ht="32.299999999999997">
      <c r="A155" s="54" t="s">
        <v>29</v>
      </c>
      <c r="B155" s="54" t="s">
        <v>3</v>
      </c>
      <c r="C155" s="54" t="s">
        <v>0</v>
      </c>
      <c r="D155" s="54" t="s">
        <v>148</v>
      </c>
      <c r="E155" s="54"/>
      <c r="F155" s="58" t="s">
        <v>1</v>
      </c>
      <c r="G155" s="54" t="s">
        <v>20</v>
      </c>
      <c r="H155" s="54" t="s">
        <v>21</v>
      </c>
      <c r="I155" s="54" t="s">
        <v>19</v>
      </c>
      <c r="J155" s="16"/>
      <c r="K155" s="16"/>
      <c r="L155" s="16"/>
      <c r="M155" s="28"/>
      <c r="AH155" s="32"/>
      <c r="AI155" s="32"/>
      <c r="AJ155" s="32"/>
      <c r="AK155" s="32"/>
      <c r="AL155" s="32"/>
      <c r="AM155" s="32"/>
      <c r="AN155" s="32"/>
      <c r="AO155" s="32"/>
      <c r="AP155" s="32"/>
      <c r="AQ155" s="32"/>
      <c r="AR155" s="32"/>
      <c r="AS155" s="32"/>
      <c r="AT155" s="32"/>
      <c r="AU155" s="32"/>
      <c r="AV155" s="32"/>
      <c r="AW155" s="32"/>
      <c r="AX155" s="32"/>
      <c r="AY155" s="32"/>
      <c r="AZ155" s="32"/>
      <c r="BA155" s="32"/>
      <c r="BB155" s="32"/>
      <c r="BC155" s="32"/>
      <c r="BD155" s="32"/>
      <c r="BE155" s="32"/>
      <c r="BF155" s="32"/>
      <c r="BG155" s="32"/>
      <c r="BH155" s="32"/>
      <c r="BI155" s="32"/>
      <c r="BJ155" s="32"/>
      <c r="BK155" s="32"/>
      <c r="BL155" s="32"/>
      <c r="BM155" s="32"/>
      <c r="BN155" s="32"/>
      <c r="BO155" s="32"/>
      <c r="BP155" s="32"/>
      <c r="BQ155" s="32"/>
      <c r="BR155" s="32"/>
      <c r="BS155" s="32"/>
      <c r="BT155" s="32"/>
      <c r="BU155" s="32"/>
      <c r="BV155" s="32"/>
      <c r="BW155" s="32"/>
      <c r="BX155" s="32"/>
      <c r="BY155" s="32"/>
      <c r="BZ155" s="32"/>
      <c r="CA155" s="32"/>
      <c r="CB155" s="32"/>
      <c r="CC155" s="32"/>
      <c r="CD155" s="32"/>
      <c r="CE155" s="32"/>
      <c r="CF155" s="32"/>
      <c r="CG155" s="32"/>
      <c r="CH155" s="32"/>
      <c r="CI155" s="32"/>
      <c r="CJ155" s="32"/>
      <c r="CK155" s="32"/>
      <c r="CL155" s="32"/>
      <c r="CM155" s="32"/>
      <c r="CN155" s="32"/>
      <c r="CO155" s="32"/>
      <c r="CP155" s="32"/>
      <c r="CQ155" s="32"/>
      <c r="CR155" s="32"/>
      <c r="CS155" s="32"/>
      <c r="CT155" s="32"/>
      <c r="CU155" s="32"/>
      <c r="CV155" s="32"/>
      <c r="CW155" s="32"/>
      <c r="CX155" s="32"/>
      <c r="CY155" s="32"/>
      <c r="CZ155" s="32"/>
      <c r="DA155" s="32"/>
      <c r="DB155" s="32"/>
      <c r="DC155" s="32"/>
      <c r="DD155" s="32"/>
      <c r="DE155" s="32"/>
      <c r="DF155" s="32"/>
      <c r="DG155" s="32"/>
      <c r="DH155" s="32"/>
      <c r="DI155" s="32"/>
      <c r="DJ155" s="32"/>
      <c r="DK155" s="32"/>
      <c r="DL155" s="32"/>
      <c r="DM155" s="32"/>
      <c r="DN155" s="32"/>
      <c r="DO155" s="32"/>
      <c r="DP155" s="32"/>
      <c r="DQ155" s="32"/>
      <c r="DR155" s="32"/>
      <c r="DS155" s="32"/>
      <c r="DT155" s="32"/>
      <c r="DU155" s="32"/>
      <c r="DV155" s="32"/>
      <c r="DW155" s="32"/>
      <c r="DX155" s="32"/>
      <c r="DY155" s="32"/>
      <c r="DZ155" s="32"/>
      <c r="EA155" s="32"/>
      <c r="EB155" s="32"/>
      <c r="EC155" s="32"/>
      <c r="ED155" s="32"/>
      <c r="EE155" s="32"/>
      <c r="EF155" s="32"/>
      <c r="EG155" s="32"/>
      <c r="EH155" s="32"/>
      <c r="EI155" s="32"/>
      <c r="EJ155" s="32"/>
      <c r="EK155" s="32"/>
      <c r="EL155" s="32"/>
      <c r="EM155" s="32"/>
      <c r="EN155" s="32"/>
      <c r="EO155" s="32"/>
      <c r="EP155" s="32"/>
      <c r="EQ155" s="32"/>
      <c r="ER155" s="32"/>
      <c r="ES155" s="32"/>
      <c r="ET155" s="32"/>
      <c r="EU155" s="32"/>
      <c r="EV155" s="32"/>
      <c r="EW155" s="32"/>
      <c r="EX155" s="32"/>
      <c r="EY155" s="32"/>
      <c r="EZ155" s="32"/>
      <c r="FA155" s="32"/>
      <c r="FB155" s="32"/>
      <c r="FC155" s="32"/>
      <c r="FD155" s="32"/>
      <c r="FE155" s="32"/>
      <c r="FF155" s="32"/>
      <c r="FG155" s="32"/>
      <c r="FH155" s="32"/>
      <c r="FI155" s="32"/>
      <c r="FJ155" s="32"/>
      <c r="FK155" s="32"/>
      <c r="FL155" s="32"/>
      <c r="FM155" s="32"/>
      <c r="FN155" s="32"/>
      <c r="FO155" s="32"/>
      <c r="FP155" s="32"/>
      <c r="FQ155" s="32"/>
      <c r="FR155" s="32"/>
      <c r="FS155" s="32"/>
      <c r="FT155" s="32"/>
      <c r="FU155" s="32"/>
      <c r="FV155" s="32"/>
      <c r="FW155" s="32"/>
      <c r="FX155" s="32"/>
      <c r="FY155" s="32"/>
      <c r="FZ155" s="32"/>
      <c r="GA155" s="32"/>
      <c r="GB155" s="32"/>
      <c r="GC155" s="32"/>
      <c r="GD155" s="32"/>
      <c r="GE155" s="32"/>
      <c r="GF155" s="32"/>
      <c r="GG155" s="32"/>
      <c r="GH155" s="32"/>
      <c r="GI155" s="32"/>
      <c r="GJ155" s="32"/>
      <c r="GK155" s="32"/>
      <c r="GL155" s="32"/>
      <c r="GM155" s="32"/>
      <c r="GN155" s="32"/>
      <c r="GO155" s="32"/>
      <c r="GP155" s="32"/>
      <c r="GQ155" s="32"/>
      <c r="GR155" s="32"/>
      <c r="GS155" s="32"/>
      <c r="GT155" s="32"/>
      <c r="GU155" s="32"/>
      <c r="GV155" s="32"/>
    </row>
    <row r="156" spans="1:204" s="22" customFormat="1" ht="16.149999999999999">
      <c r="A156" s="107" t="s">
        <v>63</v>
      </c>
      <c r="B156" s="107" t="s">
        <v>192</v>
      </c>
      <c r="C156" s="107" t="s">
        <v>37</v>
      </c>
      <c r="D156" s="107" t="s">
        <v>52</v>
      </c>
      <c r="E156" s="108" t="s">
        <v>125</v>
      </c>
      <c r="F156" s="109">
        <v>5.6</v>
      </c>
      <c r="G156" s="101"/>
      <c r="H156" s="101"/>
      <c r="I156" s="101"/>
      <c r="J156" s="16"/>
      <c r="K156" s="16"/>
      <c r="L156" s="16"/>
      <c r="M156" s="28"/>
      <c r="AH156" s="32"/>
      <c r="AI156" s="32"/>
      <c r="AJ156" s="32"/>
      <c r="AK156" s="32"/>
      <c r="AL156" s="32"/>
      <c r="AM156" s="32"/>
      <c r="AN156" s="32"/>
      <c r="AO156" s="32"/>
      <c r="AP156" s="32"/>
      <c r="AQ156" s="32"/>
      <c r="AR156" s="32"/>
      <c r="AS156" s="32"/>
      <c r="AT156" s="32"/>
      <c r="AU156" s="32"/>
      <c r="AV156" s="32"/>
      <c r="AW156" s="32"/>
      <c r="AX156" s="32"/>
      <c r="AY156" s="32"/>
      <c r="AZ156" s="32"/>
      <c r="BA156" s="32"/>
      <c r="BB156" s="32"/>
      <c r="BC156" s="32"/>
      <c r="BD156" s="32"/>
      <c r="BE156" s="32"/>
      <c r="BF156" s="32"/>
      <c r="BG156" s="32"/>
      <c r="BH156" s="32"/>
      <c r="BI156" s="32"/>
      <c r="BJ156" s="32"/>
      <c r="BK156" s="32"/>
      <c r="BL156" s="32"/>
      <c r="BM156" s="32"/>
      <c r="BN156" s="32"/>
      <c r="BO156" s="32"/>
      <c r="BP156" s="32"/>
      <c r="BQ156" s="32"/>
      <c r="BR156" s="32"/>
      <c r="BS156" s="32"/>
      <c r="BT156" s="32"/>
      <c r="BU156" s="32"/>
      <c r="BV156" s="32"/>
      <c r="BW156" s="32"/>
      <c r="BX156" s="32"/>
      <c r="BY156" s="32"/>
      <c r="BZ156" s="32"/>
      <c r="CA156" s="32"/>
      <c r="CB156" s="32"/>
      <c r="CC156" s="32"/>
      <c r="CD156" s="32"/>
      <c r="CE156" s="32"/>
      <c r="CF156" s="32"/>
      <c r="CG156" s="32"/>
      <c r="CH156" s="32"/>
      <c r="CI156" s="32"/>
      <c r="CJ156" s="32"/>
      <c r="CK156" s="32"/>
      <c r="CL156" s="32"/>
      <c r="CM156" s="32"/>
      <c r="CN156" s="32"/>
      <c r="CO156" s="32"/>
      <c r="CP156" s="32"/>
      <c r="CQ156" s="32"/>
      <c r="CR156" s="32"/>
      <c r="CS156" s="32"/>
      <c r="CT156" s="32"/>
      <c r="CU156" s="32"/>
      <c r="CV156" s="32"/>
      <c r="CW156" s="32"/>
      <c r="CX156" s="32"/>
      <c r="CY156" s="32"/>
      <c r="CZ156" s="32"/>
      <c r="DA156" s="32"/>
      <c r="DB156" s="32"/>
      <c r="DC156" s="32"/>
      <c r="DD156" s="32"/>
      <c r="DE156" s="32"/>
      <c r="DF156" s="32"/>
      <c r="DG156" s="32"/>
      <c r="DH156" s="32"/>
      <c r="DI156" s="32"/>
      <c r="DJ156" s="32"/>
      <c r="DK156" s="32"/>
      <c r="DL156" s="32"/>
      <c r="DM156" s="32"/>
      <c r="DN156" s="32"/>
      <c r="DO156" s="32"/>
      <c r="DP156" s="32"/>
      <c r="DQ156" s="32"/>
      <c r="DR156" s="32"/>
      <c r="DS156" s="32"/>
      <c r="DT156" s="32"/>
      <c r="DU156" s="32"/>
      <c r="DV156" s="32"/>
      <c r="DW156" s="32"/>
      <c r="DX156" s="32"/>
      <c r="DY156" s="32"/>
      <c r="DZ156" s="32"/>
      <c r="EA156" s="32"/>
      <c r="EB156" s="32"/>
      <c r="EC156" s="32"/>
      <c r="ED156" s="32"/>
      <c r="EE156" s="32"/>
      <c r="EF156" s="32"/>
      <c r="EG156" s="32"/>
      <c r="EH156" s="32"/>
      <c r="EI156" s="32"/>
      <c r="EJ156" s="32"/>
      <c r="EK156" s="32"/>
      <c r="EL156" s="32"/>
      <c r="EM156" s="32"/>
      <c r="EN156" s="32"/>
      <c r="EO156" s="32"/>
      <c r="EP156" s="32"/>
      <c r="EQ156" s="32"/>
      <c r="ER156" s="32"/>
      <c r="ES156" s="32"/>
      <c r="ET156" s="32"/>
      <c r="EU156" s="32"/>
      <c r="EV156" s="32"/>
      <c r="EW156" s="32"/>
      <c r="EX156" s="32"/>
      <c r="EY156" s="32"/>
      <c r="EZ156" s="32"/>
      <c r="FA156" s="32"/>
      <c r="FB156" s="32"/>
      <c r="FC156" s="32"/>
      <c r="FD156" s="32"/>
      <c r="FE156" s="32"/>
      <c r="FF156" s="32"/>
      <c r="FG156" s="32"/>
      <c r="FH156" s="32"/>
      <c r="FI156" s="32"/>
      <c r="FJ156" s="32"/>
      <c r="FK156" s="32"/>
      <c r="FL156" s="32"/>
      <c r="FM156" s="32"/>
      <c r="FN156" s="32"/>
      <c r="FO156" s="32"/>
      <c r="FP156" s="32"/>
      <c r="FQ156" s="32"/>
      <c r="FR156" s="32"/>
      <c r="FS156" s="32"/>
      <c r="FT156" s="32"/>
      <c r="FU156" s="32"/>
      <c r="FV156" s="32"/>
      <c r="FW156" s="32"/>
      <c r="FX156" s="32"/>
      <c r="FY156" s="32"/>
      <c r="FZ156" s="32"/>
      <c r="GA156" s="32"/>
      <c r="GB156" s="32"/>
      <c r="GC156" s="32"/>
      <c r="GD156" s="32"/>
      <c r="GE156" s="32"/>
      <c r="GF156" s="32"/>
      <c r="GG156" s="32"/>
      <c r="GH156" s="32"/>
      <c r="GI156" s="32"/>
      <c r="GJ156" s="32"/>
      <c r="GK156" s="32"/>
      <c r="GL156" s="32"/>
      <c r="GM156" s="32"/>
      <c r="GN156" s="32"/>
      <c r="GO156" s="32"/>
      <c r="GP156" s="32"/>
      <c r="GQ156" s="32"/>
      <c r="GR156" s="32"/>
      <c r="GS156" s="32"/>
      <c r="GT156" s="32"/>
      <c r="GU156" s="32"/>
      <c r="GV156" s="32"/>
    </row>
    <row r="157" spans="1:204" s="22" customFormat="1">
      <c r="A157" s="79" t="s">
        <v>31</v>
      </c>
      <c r="B157" s="71" t="s">
        <v>4</v>
      </c>
      <c r="C157" s="71" t="s">
        <v>37</v>
      </c>
      <c r="D157" s="71" t="s">
        <v>52</v>
      </c>
      <c r="E157" s="74" t="s">
        <v>125</v>
      </c>
      <c r="F157" s="74">
        <v>10</v>
      </c>
      <c r="G157" s="74"/>
      <c r="H157" s="74"/>
      <c r="I157" s="74"/>
      <c r="J157" s="16"/>
      <c r="K157" s="16"/>
      <c r="L157" s="16"/>
      <c r="M157" s="28"/>
      <c r="AH157" s="32"/>
      <c r="AI157" s="32"/>
      <c r="AJ157" s="32"/>
      <c r="AK157" s="32"/>
      <c r="AL157" s="32"/>
      <c r="AM157" s="32"/>
      <c r="AN157" s="32"/>
      <c r="AO157" s="32"/>
      <c r="AP157" s="32"/>
      <c r="AQ157" s="32"/>
      <c r="AR157" s="32"/>
      <c r="AS157" s="32"/>
      <c r="AT157" s="32"/>
      <c r="AU157" s="32"/>
      <c r="AV157" s="32"/>
      <c r="AW157" s="32"/>
      <c r="AX157" s="32"/>
      <c r="AY157" s="32"/>
      <c r="AZ157" s="32"/>
      <c r="BA157" s="32"/>
      <c r="BB157" s="32"/>
      <c r="BC157" s="32"/>
      <c r="BD157" s="32"/>
      <c r="BE157" s="32"/>
      <c r="BF157" s="32"/>
      <c r="BG157" s="32"/>
      <c r="BH157" s="32"/>
      <c r="BI157" s="32"/>
      <c r="BJ157" s="32"/>
      <c r="BK157" s="32"/>
      <c r="BL157" s="32"/>
      <c r="BM157" s="32"/>
      <c r="BN157" s="32"/>
      <c r="BO157" s="32"/>
      <c r="BP157" s="32"/>
      <c r="BQ157" s="32"/>
      <c r="BR157" s="32"/>
      <c r="BS157" s="32"/>
      <c r="BT157" s="32"/>
      <c r="BU157" s="32"/>
      <c r="BV157" s="32"/>
      <c r="BW157" s="32"/>
      <c r="BX157" s="32"/>
      <c r="BY157" s="32"/>
      <c r="BZ157" s="32"/>
      <c r="CA157" s="32"/>
      <c r="CB157" s="32"/>
      <c r="CC157" s="32"/>
      <c r="CD157" s="32"/>
      <c r="CE157" s="32"/>
      <c r="CF157" s="32"/>
      <c r="CG157" s="32"/>
      <c r="CH157" s="32"/>
      <c r="CI157" s="32"/>
      <c r="CJ157" s="32"/>
      <c r="CK157" s="32"/>
      <c r="CL157" s="32"/>
      <c r="CM157" s="32"/>
      <c r="CN157" s="32"/>
      <c r="CO157" s="32"/>
      <c r="CP157" s="32"/>
      <c r="CQ157" s="32"/>
      <c r="CR157" s="32"/>
      <c r="CS157" s="32"/>
      <c r="CT157" s="32"/>
      <c r="CU157" s="32"/>
      <c r="CV157" s="32"/>
      <c r="CW157" s="32"/>
      <c r="CX157" s="32"/>
      <c r="CY157" s="32"/>
      <c r="CZ157" s="32"/>
      <c r="DA157" s="32"/>
      <c r="DB157" s="32"/>
      <c r="DC157" s="32"/>
      <c r="DD157" s="32"/>
      <c r="DE157" s="32"/>
      <c r="DF157" s="32"/>
      <c r="DG157" s="32"/>
      <c r="DH157" s="32"/>
      <c r="DI157" s="32"/>
      <c r="DJ157" s="32"/>
      <c r="DK157" s="32"/>
      <c r="DL157" s="32"/>
      <c r="DM157" s="32"/>
      <c r="DN157" s="32"/>
      <c r="DO157" s="32"/>
      <c r="DP157" s="32"/>
      <c r="DQ157" s="32"/>
      <c r="DR157" s="32"/>
      <c r="DS157" s="32"/>
      <c r="DT157" s="32"/>
      <c r="DU157" s="32"/>
      <c r="DV157" s="32"/>
      <c r="DW157" s="32"/>
      <c r="DX157" s="32"/>
      <c r="DY157" s="32"/>
      <c r="DZ157" s="32"/>
      <c r="EA157" s="32"/>
      <c r="EB157" s="32"/>
      <c r="EC157" s="32"/>
      <c r="ED157" s="32"/>
      <c r="EE157" s="32"/>
      <c r="EF157" s="32"/>
      <c r="EG157" s="32"/>
      <c r="EH157" s="32"/>
      <c r="EI157" s="32"/>
      <c r="EJ157" s="32"/>
      <c r="EK157" s="32"/>
      <c r="EL157" s="32"/>
      <c r="EM157" s="32"/>
      <c r="EN157" s="32"/>
      <c r="EO157" s="32"/>
      <c r="EP157" s="32"/>
      <c r="EQ157" s="32"/>
      <c r="ER157" s="32"/>
      <c r="ES157" s="32"/>
      <c r="ET157" s="32"/>
      <c r="EU157" s="32"/>
      <c r="EV157" s="32"/>
      <c r="EW157" s="32"/>
      <c r="EX157" s="32"/>
      <c r="EY157" s="32"/>
      <c r="EZ157" s="32"/>
      <c r="FA157" s="32"/>
      <c r="FB157" s="32"/>
      <c r="FC157" s="32"/>
      <c r="FD157" s="32"/>
      <c r="FE157" s="32"/>
      <c r="FF157" s="32"/>
      <c r="FG157" s="32"/>
      <c r="FH157" s="32"/>
      <c r="FI157" s="32"/>
      <c r="FJ157" s="32"/>
      <c r="FK157" s="32"/>
      <c r="FL157" s="32"/>
      <c r="FM157" s="32"/>
      <c r="FN157" s="32"/>
      <c r="FO157" s="32"/>
      <c r="FP157" s="32"/>
      <c r="FQ157" s="32"/>
      <c r="FR157" s="32"/>
      <c r="FS157" s="32"/>
      <c r="FT157" s="32"/>
      <c r="FU157" s="32"/>
      <c r="FV157" s="32"/>
      <c r="FW157" s="32"/>
      <c r="FX157" s="32"/>
      <c r="FY157" s="32"/>
      <c r="FZ157" s="32"/>
      <c r="GA157" s="32"/>
      <c r="GB157" s="32"/>
      <c r="GC157" s="32"/>
      <c r="GD157" s="32"/>
      <c r="GE157" s="32"/>
      <c r="GF157" s="32"/>
      <c r="GG157" s="32"/>
      <c r="GH157" s="32"/>
      <c r="GI157" s="32"/>
      <c r="GJ157" s="32"/>
      <c r="GK157" s="32"/>
      <c r="GL157" s="32"/>
      <c r="GM157" s="32"/>
      <c r="GN157" s="32"/>
      <c r="GO157" s="32"/>
      <c r="GP157" s="32"/>
      <c r="GQ157" s="32"/>
      <c r="GR157" s="32"/>
      <c r="GS157" s="32"/>
      <c r="GT157" s="32"/>
      <c r="GU157" s="32"/>
      <c r="GV157" s="32"/>
    </row>
    <row r="158" spans="1:204" s="22" customFormat="1" ht="14.15" thickBot="1">
      <c r="A158" s="79" t="s">
        <v>428</v>
      </c>
      <c r="B158" s="95" t="s">
        <v>429</v>
      </c>
      <c r="C158" s="95" t="s">
        <v>37</v>
      </c>
      <c r="D158" s="95" t="s">
        <v>52</v>
      </c>
      <c r="E158" s="96" t="s">
        <v>125</v>
      </c>
      <c r="F158" s="97">
        <v>0.95</v>
      </c>
      <c r="G158" s="86"/>
      <c r="H158" s="87"/>
      <c r="I158" s="17" t="s">
        <v>430</v>
      </c>
      <c r="J158" s="16"/>
      <c r="K158" s="16"/>
      <c r="L158" s="16"/>
      <c r="M158" s="28"/>
      <c r="AH158" s="32"/>
      <c r="AI158" s="32"/>
      <c r="AJ158" s="32"/>
      <c r="AK158" s="32"/>
      <c r="AL158" s="32"/>
      <c r="AM158" s="32"/>
      <c r="AN158" s="32"/>
      <c r="AO158" s="32"/>
      <c r="AP158" s="32"/>
      <c r="AQ158" s="32"/>
      <c r="AR158" s="32"/>
      <c r="AS158" s="32"/>
      <c r="AT158" s="32"/>
      <c r="AU158" s="32"/>
      <c r="AV158" s="32"/>
      <c r="AW158" s="32"/>
      <c r="AX158" s="32"/>
      <c r="AY158" s="32"/>
      <c r="AZ158" s="32"/>
      <c r="BA158" s="32"/>
      <c r="BB158" s="32"/>
      <c r="BC158" s="32"/>
      <c r="BD158" s="32"/>
      <c r="BE158" s="32"/>
      <c r="BF158" s="32"/>
      <c r="BG158" s="32"/>
      <c r="BH158" s="32"/>
      <c r="BI158" s="32"/>
      <c r="BJ158" s="32"/>
      <c r="BK158" s="32"/>
      <c r="BL158" s="32"/>
      <c r="BM158" s="32"/>
      <c r="BN158" s="32"/>
      <c r="BO158" s="32"/>
      <c r="BP158" s="32"/>
      <c r="BQ158" s="32"/>
      <c r="BR158" s="32"/>
      <c r="BS158" s="32"/>
      <c r="BT158" s="32"/>
      <c r="BU158" s="32"/>
      <c r="BV158" s="32"/>
      <c r="BW158" s="32"/>
      <c r="BX158" s="32"/>
      <c r="BY158" s="32"/>
      <c r="BZ158" s="32"/>
      <c r="CA158" s="32"/>
      <c r="CB158" s="32"/>
      <c r="CC158" s="32"/>
      <c r="CD158" s="32"/>
      <c r="CE158" s="32"/>
      <c r="CF158" s="32"/>
      <c r="CG158" s="32"/>
      <c r="CH158" s="32"/>
      <c r="CI158" s="32"/>
      <c r="CJ158" s="32"/>
      <c r="CK158" s="32"/>
      <c r="CL158" s="32"/>
      <c r="CM158" s="32"/>
      <c r="CN158" s="32"/>
      <c r="CO158" s="32"/>
      <c r="CP158" s="32"/>
      <c r="CQ158" s="32"/>
      <c r="CR158" s="32"/>
      <c r="CS158" s="32"/>
      <c r="CT158" s="32"/>
      <c r="CU158" s="32"/>
      <c r="CV158" s="32"/>
      <c r="CW158" s="32"/>
      <c r="CX158" s="32"/>
      <c r="CY158" s="32"/>
      <c r="CZ158" s="32"/>
      <c r="DA158" s="32"/>
      <c r="DB158" s="32"/>
      <c r="DC158" s="32"/>
      <c r="DD158" s="32"/>
      <c r="DE158" s="32"/>
      <c r="DF158" s="32"/>
      <c r="DG158" s="32"/>
      <c r="DH158" s="32"/>
      <c r="DI158" s="32"/>
      <c r="DJ158" s="32"/>
      <c r="DK158" s="32"/>
      <c r="DL158" s="32"/>
      <c r="DM158" s="32"/>
      <c r="DN158" s="32"/>
      <c r="DO158" s="32"/>
      <c r="DP158" s="32"/>
      <c r="DQ158" s="32"/>
      <c r="DR158" s="32"/>
      <c r="DS158" s="32"/>
      <c r="DT158" s="32"/>
      <c r="DU158" s="32"/>
      <c r="DV158" s="32"/>
      <c r="DW158" s="32"/>
      <c r="DX158" s="32"/>
      <c r="DY158" s="32"/>
      <c r="DZ158" s="32"/>
      <c r="EA158" s="32"/>
      <c r="EB158" s="32"/>
      <c r="EC158" s="32"/>
      <c r="ED158" s="32"/>
      <c r="EE158" s="32"/>
      <c r="EF158" s="32"/>
      <c r="EG158" s="32"/>
      <c r="EH158" s="32"/>
      <c r="EI158" s="32"/>
      <c r="EJ158" s="32"/>
      <c r="EK158" s="32"/>
      <c r="EL158" s="32"/>
      <c r="EM158" s="32"/>
      <c r="EN158" s="32"/>
      <c r="EO158" s="32"/>
      <c r="EP158" s="32"/>
      <c r="EQ158" s="32"/>
      <c r="ER158" s="32"/>
      <c r="ES158" s="32"/>
      <c r="ET158" s="32"/>
      <c r="EU158" s="32"/>
      <c r="EV158" s="32"/>
      <c r="EW158" s="32"/>
      <c r="EX158" s="32"/>
      <c r="EY158" s="32"/>
      <c r="EZ158" s="32"/>
      <c r="FA158" s="32"/>
      <c r="FB158" s="32"/>
      <c r="FC158" s="32"/>
      <c r="FD158" s="32"/>
      <c r="FE158" s="32"/>
      <c r="FF158" s="32"/>
      <c r="FG158" s="32"/>
      <c r="FH158" s="32"/>
      <c r="FI158" s="32"/>
      <c r="FJ158" s="32"/>
      <c r="FK158" s="32"/>
      <c r="FL158" s="32"/>
      <c r="FM158" s="32"/>
      <c r="FN158" s="32"/>
      <c r="FO158" s="32"/>
      <c r="FP158" s="32"/>
      <c r="FQ158" s="32"/>
      <c r="FR158" s="32"/>
      <c r="FS158" s="32"/>
      <c r="FT158" s="32"/>
      <c r="FU158" s="32"/>
      <c r="FV158" s="32"/>
      <c r="FW158" s="32"/>
      <c r="FX158" s="32"/>
      <c r="FY158" s="32"/>
      <c r="FZ158" s="32"/>
      <c r="GA158" s="32"/>
      <c r="GB158" s="32"/>
      <c r="GC158" s="32"/>
      <c r="GD158" s="32"/>
      <c r="GE158" s="32"/>
      <c r="GF158" s="32"/>
      <c r="GG158" s="32"/>
      <c r="GH158" s="32"/>
      <c r="GI158" s="32"/>
      <c r="GJ158" s="32"/>
      <c r="GK158" s="32"/>
      <c r="GL158" s="32"/>
      <c r="GM158" s="32"/>
      <c r="GN158" s="32"/>
      <c r="GO158" s="32"/>
      <c r="GP158" s="32"/>
      <c r="GQ158" s="32"/>
      <c r="GR158" s="32"/>
      <c r="GS158" s="32"/>
      <c r="GT158" s="32"/>
      <c r="GU158" s="32"/>
      <c r="GV158" s="32"/>
    </row>
    <row r="159" spans="1:204" s="22" customFormat="1" ht="19.55" thickBot="1">
      <c r="A159" s="263" t="s">
        <v>22</v>
      </c>
      <c r="B159" s="264"/>
      <c r="C159" s="264"/>
      <c r="D159" s="264"/>
      <c r="E159" s="264"/>
      <c r="F159" s="112">
        <f>SUM(F131:F153,F156:F158)</f>
        <v>306.55</v>
      </c>
      <c r="G159" s="65">
        <f>SUM(G140:G153)</f>
        <v>0</v>
      </c>
      <c r="H159" s="56"/>
      <c r="I159" s="57"/>
      <c r="J159" s="16"/>
      <c r="K159" s="16"/>
      <c r="L159" s="16"/>
      <c r="M159" s="28"/>
      <c r="AH159" s="32"/>
      <c r="AI159" s="32"/>
      <c r="AJ159" s="32"/>
      <c r="AK159" s="32"/>
      <c r="AL159" s="32"/>
      <c r="AM159" s="32"/>
      <c r="AN159" s="32"/>
      <c r="AO159" s="32"/>
      <c r="AP159" s="32"/>
      <c r="AQ159" s="32"/>
      <c r="AR159" s="32"/>
      <c r="AS159" s="32"/>
      <c r="AT159" s="32"/>
      <c r="AU159" s="32"/>
      <c r="AV159" s="32"/>
      <c r="AW159" s="32"/>
      <c r="AX159" s="32"/>
      <c r="AY159" s="32"/>
      <c r="AZ159" s="32"/>
      <c r="BA159" s="32"/>
      <c r="BB159" s="32"/>
      <c r="BC159" s="32"/>
      <c r="BD159" s="32"/>
      <c r="BE159" s="32"/>
      <c r="BF159" s="32"/>
      <c r="BG159" s="32"/>
      <c r="BH159" s="32"/>
      <c r="BI159" s="32"/>
      <c r="BJ159" s="32"/>
      <c r="BK159" s="32"/>
      <c r="BL159" s="32"/>
      <c r="BM159" s="32"/>
      <c r="BN159" s="32"/>
      <c r="BO159" s="32"/>
      <c r="BP159" s="32"/>
      <c r="BQ159" s="32"/>
      <c r="BR159" s="32"/>
      <c r="BS159" s="32"/>
      <c r="BT159" s="32"/>
      <c r="BU159" s="32"/>
      <c r="BV159" s="32"/>
      <c r="BW159" s="32"/>
      <c r="BX159" s="32"/>
      <c r="BY159" s="32"/>
      <c r="BZ159" s="32"/>
      <c r="CA159" s="32"/>
      <c r="CB159" s="32"/>
      <c r="CC159" s="32"/>
      <c r="CD159" s="32"/>
      <c r="CE159" s="32"/>
      <c r="CF159" s="32"/>
      <c r="CG159" s="32"/>
      <c r="CH159" s="32"/>
      <c r="CI159" s="32"/>
      <c r="CJ159" s="32"/>
      <c r="CK159" s="32"/>
      <c r="CL159" s="32"/>
      <c r="CM159" s="32"/>
      <c r="CN159" s="32"/>
      <c r="CO159" s="32"/>
      <c r="CP159" s="32"/>
      <c r="CQ159" s="32"/>
      <c r="CR159" s="32"/>
      <c r="CS159" s="32"/>
      <c r="CT159" s="32"/>
      <c r="CU159" s="32"/>
      <c r="CV159" s="32"/>
      <c r="CW159" s="32"/>
      <c r="CX159" s="32"/>
      <c r="CY159" s="32"/>
      <c r="CZ159" s="32"/>
      <c r="DA159" s="32"/>
      <c r="DB159" s="32"/>
      <c r="DC159" s="32"/>
      <c r="DD159" s="32"/>
      <c r="DE159" s="32"/>
      <c r="DF159" s="32"/>
      <c r="DG159" s="32"/>
      <c r="DH159" s="32"/>
      <c r="DI159" s="32"/>
      <c r="DJ159" s="32"/>
      <c r="DK159" s="32"/>
      <c r="DL159" s="32"/>
      <c r="DM159" s="32"/>
      <c r="DN159" s="32"/>
      <c r="DO159" s="32"/>
      <c r="DP159" s="32"/>
      <c r="DQ159" s="32"/>
      <c r="DR159" s="32"/>
      <c r="DS159" s="32"/>
      <c r="DT159" s="32"/>
      <c r="DU159" s="32"/>
      <c r="DV159" s="32"/>
      <c r="DW159" s="32"/>
      <c r="DX159" s="32"/>
      <c r="DY159" s="32"/>
      <c r="DZ159" s="32"/>
      <c r="EA159" s="32"/>
      <c r="EB159" s="32"/>
      <c r="EC159" s="32"/>
      <c r="ED159" s="32"/>
      <c r="EE159" s="32"/>
      <c r="EF159" s="32"/>
      <c r="EG159" s="32"/>
      <c r="EH159" s="32"/>
      <c r="EI159" s="32"/>
      <c r="EJ159" s="32"/>
      <c r="EK159" s="32"/>
      <c r="EL159" s="32"/>
      <c r="EM159" s="32"/>
      <c r="EN159" s="32"/>
      <c r="EO159" s="32"/>
      <c r="EP159" s="32"/>
      <c r="EQ159" s="32"/>
      <c r="ER159" s="32"/>
      <c r="ES159" s="32"/>
      <c r="ET159" s="32"/>
      <c r="EU159" s="32"/>
      <c r="EV159" s="32"/>
      <c r="EW159" s="32"/>
      <c r="EX159" s="32"/>
      <c r="EY159" s="32"/>
      <c r="EZ159" s="32"/>
      <c r="FA159" s="32"/>
      <c r="FB159" s="32"/>
      <c r="FC159" s="32"/>
      <c r="FD159" s="32"/>
      <c r="FE159" s="32"/>
      <c r="FF159" s="32"/>
      <c r="FG159" s="32"/>
      <c r="FH159" s="32"/>
      <c r="FI159" s="32"/>
      <c r="FJ159" s="32"/>
      <c r="FK159" s="32"/>
      <c r="FL159" s="32"/>
      <c r="FM159" s="32"/>
      <c r="FN159" s="32"/>
      <c r="FO159" s="32"/>
      <c r="FP159" s="32"/>
      <c r="FQ159" s="32"/>
      <c r="FR159" s="32"/>
      <c r="FS159" s="32"/>
      <c r="FT159" s="32"/>
      <c r="FU159" s="32"/>
      <c r="FV159" s="32"/>
      <c r="FW159" s="32"/>
      <c r="FX159" s="32"/>
      <c r="FY159" s="32"/>
      <c r="FZ159" s="32"/>
      <c r="GA159" s="32"/>
      <c r="GB159" s="32"/>
      <c r="GC159" s="32"/>
      <c r="GD159" s="32"/>
      <c r="GE159" s="32"/>
      <c r="GF159" s="32"/>
      <c r="GG159" s="32"/>
      <c r="GH159" s="32"/>
      <c r="GI159" s="32"/>
      <c r="GJ159" s="32"/>
      <c r="GK159" s="32"/>
      <c r="GL159" s="32"/>
      <c r="GM159" s="32"/>
      <c r="GN159" s="32"/>
      <c r="GO159" s="32"/>
      <c r="GP159" s="32"/>
      <c r="GQ159" s="32"/>
      <c r="GR159" s="32"/>
      <c r="GS159" s="32"/>
      <c r="GT159" s="32"/>
      <c r="GU159" s="32"/>
      <c r="GV159" s="32"/>
    </row>
    <row r="160" spans="1:204" s="22" customFormat="1">
      <c r="A160" s="20"/>
      <c r="B160" s="20"/>
      <c r="C160" s="20"/>
      <c r="D160" s="20"/>
      <c r="E160" s="20"/>
      <c r="F160" s="20"/>
      <c r="G160" s="29"/>
      <c r="H160" s="21"/>
      <c r="I160" s="21"/>
      <c r="J160" s="16"/>
      <c r="K160" s="16"/>
      <c r="L160" s="16"/>
      <c r="M160" s="28"/>
      <c r="AH160" s="32"/>
      <c r="AI160" s="32"/>
      <c r="AJ160" s="32"/>
      <c r="AK160" s="32"/>
      <c r="AL160" s="32"/>
      <c r="AM160" s="32"/>
      <c r="AN160" s="32"/>
      <c r="AO160" s="32"/>
      <c r="AP160" s="32"/>
      <c r="AQ160" s="32"/>
      <c r="AR160" s="32"/>
      <c r="AS160" s="32"/>
      <c r="AT160" s="32"/>
      <c r="AU160" s="32"/>
      <c r="AV160" s="32"/>
      <c r="AW160" s="32"/>
      <c r="AX160" s="32"/>
      <c r="AY160" s="32"/>
      <c r="AZ160" s="32"/>
      <c r="BA160" s="32"/>
      <c r="BB160" s="32"/>
      <c r="BC160" s="32"/>
      <c r="BD160" s="32"/>
      <c r="BE160" s="32"/>
      <c r="BF160" s="32"/>
      <c r="BG160" s="32"/>
      <c r="BH160" s="32"/>
      <c r="BI160" s="32"/>
      <c r="BJ160" s="32"/>
      <c r="BK160" s="32"/>
      <c r="BL160" s="32"/>
      <c r="BM160" s="32"/>
      <c r="BN160" s="32"/>
      <c r="BO160" s="32"/>
      <c r="BP160" s="32"/>
      <c r="BQ160" s="32"/>
      <c r="BR160" s="32"/>
      <c r="BS160" s="32"/>
      <c r="BT160" s="32"/>
      <c r="BU160" s="32"/>
      <c r="BV160" s="32"/>
      <c r="BW160" s="32"/>
      <c r="BX160" s="32"/>
      <c r="BY160" s="32"/>
      <c r="BZ160" s="32"/>
      <c r="CA160" s="32"/>
      <c r="CB160" s="32"/>
      <c r="CC160" s="32"/>
      <c r="CD160" s="32"/>
      <c r="CE160" s="32"/>
      <c r="CF160" s="32"/>
      <c r="CG160" s="32"/>
      <c r="CH160" s="32"/>
      <c r="CI160" s="32"/>
      <c r="CJ160" s="32"/>
      <c r="CK160" s="32"/>
      <c r="CL160" s="32"/>
      <c r="CM160" s="32"/>
      <c r="CN160" s="32"/>
      <c r="CO160" s="32"/>
      <c r="CP160" s="32"/>
      <c r="CQ160" s="32"/>
      <c r="CR160" s="32"/>
      <c r="CS160" s="32"/>
      <c r="CT160" s="32"/>
      <c r="CU160" s="32"/>
      <c r="CV160" s="32"/>
      <c r="CW160" s="32"/>
      <c r="CX160" s="32"/>
      <c r="CY160" s="32"/>
      <c r="CZ160" s="32"/>
      <c r="DA160" s="32"/>
      <c r="DB160" s="32"/>
      <c r="DC160" s="32"/>
      <c r="DD160" s="32"/>
      <c r="DE160" s="32"/>
      <c r="DF160" s="32"/>
      <c r="DG160" s="32"/>
      <c r="DH160" s="32"/>
      <c r="DI160" s="32"/>
      <c r="DJ160" s="32"/>
      <c r="DK160" s="32"/>
      <c r="DL160" s="32"/>
      <c r="DM160" s="32"/>
      <c r="DN160" s="32"/>
      <c r="DO160" s="32"/>
      <c r="DP160" s="32"/>
      <c r="DQ160" s="32"/>
      <c r="DR160" s="32"/>
      <c r="DS160" s="32"/>
      <c r="DT160" s="32"/>
      <c r="DU160" s="32"/>
      <c r="DV160" s="32"/>
      <c r="DW160" s="32"/>
      <c r="DX160" s="32"/>
      <c r="DY160" s="32"/>
      <c r="DZ160" s="32"/>
      <c r="EA160" s="32"/>
      <c r="EB160" s="32"/>
      <c r="EC160" s="32"/>
      <c r="ED160" s="32"/>
      <c r="EE160" s="32"/>
      <c r="EF160" s="32"/>
      <c r="EG160" s="32"/>
      <c r="EH160" s="32"/>
      <c r="EI160" s="32"/>
      <c r="EJ160" s="32"/>
      <c r="EK160" s="32"/>
      <c r="EL160" s="32"/>
      <c r="EM160" s="32"/>
      <c r="EN160" s="32"/>
      <c r="EO160" s="32"/>
      <c r="EP160" s="32"/>
      <c r="EQ160" s="32"/>
      <c r="ER160" s="32"/>
      <c r="ES160" s="32"/>
      <c r="ET160" s="32"/>
      <c r="EU160" s="32"/>
      <c r="EV160" s="32"/>
      <c r="EW160" s="32"/>
      <c r="EX160" s="32"/>
      <c r="EY160" s="32"/>
      <c r="EZ160" s="32"/>
      <c r="FA160" s="32"/>
      <c r="FB160" s="32"/>
      <c r="FC160" s="32"/>
      <c r="FD160" s="32"/>
      <c r="FE160" s="32"/>
      <c r="FF160" s="32"/>
      <c r="FG160" s="32"/>
      <c r="FH160" s="32"/>
      <c r="FI160" s="32"/>
      <c r="FJ160" s="32"/>
      <c r="FK160" s="32"/>
      <c r="FL160" s="32"/>
      <c r="FM160" s="32"/>
      <c r="FN160" s="32"/>
      <c r="FO160" s="32"/>
      <c r="FP160" s="32"/>
      <c r="FQ160" s="32"/>
      <c r="FR160" s="32"/>
      <c r="FS160" s="32"/>
      <c r="FT160" s="32"/>
      <c r="FU160" s="32"/>
      <c r="FV160" s="32"/>
      <c r="FW160" s="32"/>
      <c r="FX160" s="32"/>
      <c r="FY160" s="32"/>
      <c r="FZ160" s="32"/>
      <c r="GA160" s="32"/>
      <c r="GB160" s="32"/>
      <c r="GC160" s="32"/>
      <c r="GD160" s="32"/>
      <c r="GE160" s="32"/>
      <c r="GF160" s="32"/>
      <c r="GG160" s="32"/>
      <c r="GH160" s="32"/>
      <c r="GI160" s="32"/>
      <c r="GJ160" s="32"/>
      <c r="GK160" s="32"/>
      <c r="GL160" s="32"/>
      <c r="GM160" s="32"/>
      <c r="GN160" s="32"/>
      <c r="GO160" s="32"/>
      <c r="GP160" s="32"/>
      <c r="GQ160" s="32"/>
      <c r="GR160" s="32"/>
      <c r="GS160" s="32"/>
      <c r="GT160" s="32"/>
      <c r="GU160" s="32"/>
      <c r="GV160" s="32"/>
    </row>
    <row r="161" spans="1:33">
      <c r="A161" s="20"/>
      <c r="B161" s="20"/>
      <c r="G161" s="29"/>
      <c r="J161" s="24"/>
      <c r="K161" s="24"/>
      <c r="L161" s="24"/>
      <c r="M161" s="24"/>
      <c r="AG161" s="22"/>
    </row>
    <row r="162" spans="1:33">
      <c r="A162" s="20"/>
      <c r="B162" s="20"/>
      <c r="C162" s="20"/>
      <c r="E162" s="20"/>
      <c r="F162" s="20"/>
      <c r="G162" s="29"/>
      <c r="J162" s="24"/>
      <c r="K162" s="24"/>
      <c r="L162" s="24"/>
      <c r="M162" s="24"/>
      <c r="AG162" s="22"/>
    </row>
    <row r="163" spans="1:33" s="22" customFormat="1">
      <c r="A163" s="20"/>
      <c r="B163" s="20"/>
      <c r="C163" s="20"/>
      <c r="D163" s="20"/>
      <c r="E163" s="20"/>
      <c r="F163" s="20"/>
      <c r="G163" s="29"/>
      <c r="H163" s="21"/>
      <c r="I163" s="21"/>
      <c r="J163" s="16"/>
      <c r="K163" s="16"/>
      <c r="L163" s="16"/>
      <c r="M163" s="16"/>
    </row>
    <row r="164" spans="1:33" s="5" customFormat="1">
      <c r="A164" s="30"/>
      <c r="B164" s="20"/>
      <c r="C164" s="20"/>
      <c r="D164" s="20"/>
      <c r="E164" s="20"/>
      <c r="F164" s="20"/>
      <c r="G164" s="29"/>
      <c r="H164" s="21"/>
      <c r="I164" s="21"/>
      <c r="J164" s="7"/>
      <c r="K164" s="7"/>
      <c r="L164" s="7"/>
      <c r="M164" s="7"/>
    </row>
    <row r="165" spans="1:33" s="5" customFormat="1">
      <c r="A165" s="20"/>
      <c r="B165" s="20"/>
      <c r="C165" s="20"/>
      <c r="D165" s="20"/>
      <c r="E165" s="20"/>
      <c r="F165" s="20"/>
      <c r="G165" s="29"/>
      <c r="H165" s="21"/>
      <c r="I165" s="21"/>
      <c r="J165" s="7"/>
      <c r="K165" s="7"/>
      <c r="L165" s="7"/>
      <c r="M165" s="7"/>
    </row>
    <row r="166" spans="1:33">
      <c r="A166" s="20"/>
      <c r="B166" s="20"/>
      <c r="C166" s="20"/>
      <c r="D166" s="20"/>
      <c r="E166" s="266"/>
      <c r="F166" s="20"/>
      <c r="G166" s="29"/>
      <c r="J166" s="24"/>
      <c r="K166" s="24"/>
      <c r="L166" s="24"/>
      <c r="M166" s="24"/>
    </row>
    <row r="167" spans="1:33">
      <c r="A167" s="20"/>
      <c r="B167" s="20"/>
      <c r="C167" s="20"/>
      <c r="D167" s="20"/>
      <c r="E167" s="266"/>
      <c r="F167" s="20"/>
      <c r="G167" s="29"/>
    </row>
    <row r="168" spans="1:33">
      <c r="A168" s="20"/>
      <c r="B168" s="20"/>
      <c r="C168" s="20"/>
      <c r="D168" s="20"/>
      <c r="E168" s="20"/>
      <c r="F168" s="20"/>
      <c r="G168" s="29"/>
    </row>
    <row r="169" spans="1:33">
      <c r="A169" s="20"/>
      <c r="B169" s="20"/>
      <c r="C169" s="20"/>
      <c r="D169" s="20"/>
      <c r="E169" s="20"/>
      <c r="F169" s="20"/>
      <c r="G169" s="29"/>
    </row>
    <row r="170" spans="1:33">
      <c r="A170" s="20"/>
      <c r="B170" s="20"/>
      <c r="C170" s="20"/>
      <c r="D170" s="20"/>
      <c r="E170" s="20"/>
      <c r="F170" s="20"/>
      <c r="G170" s="29"/>
    </row>
    <row r="171" spans="1:33">
      <c r="A171" s="20"/>
      <c r="B171" s="20"/>
      <c r="C171" s="20"/>
      <c r="D171" s="20"/>
      <c r="E171" s="20"/>
      <c r="F171" s="20"/>
      <c r="G171" s="29"/>
    </row>
    <row r="172" spans="1:33">
      <c r="A172" s="20"/>
      <c r="B172" s="20"/>
      <c r="C172" s="20"/>
      <c r="D172" s="20"/>
      <c r="E172" s="20"/>
      <c r="F172" s="20"/>
      <c r="G172" s="29"/>
    </row>
    <row r="173" spans="1:33">
      <c r="A173" s="20"/>
      <c r="B173" s="20"/>
      <c r="C173" s="20"/>
      <c r="D173" s="20"/>
      <c r="E173" s="20"/>
      <c r="F173" s="20"/>
      <c r="G173" s="29"/>
    </row>
    <row r="174" spans="1:33">
      <c r="A174" s="20"/>
      <c r="B174" s="20"/>
      <c r="C174" s="20"/>
      <c r="D174" s="20"/>
      <c r="E174" s="20"/>
      <c r="F174" s="20"/>
      <c r="G174" s="29"/>
    </row>
    <row r="175" spans="1:33">
      <c r="A175" s="20"/>
      <c r="B175" s="20"/>
      <c r="C175" s="20"/>
      <c r="D175" s="20"/>
      <c r="E175" s="20"/>
      <c r="F175" s="20"/>
      <c r="G175" s="20"/>
    </row>
  </sheetData>
  <mergeCells count="39">
    <mergeCell ref="A159:E159"/>
    <mergeCell ref="A79:E79"/>
    <mergeCell ref="E166:E167"/>
    <mergeCell ref="A128:I128"/>
    <mergeCell ref="A129:I129"/>
    <mergeCell ref="A80:I80"/>
    <mergeCell ref="A104:I104"/>
    <mergeCell ref="A105:I105"/>
    <mergeCell ref="A81:I81"/>
    <mergeCell ref="F108:F109"/>
    <mergeCell ref="F151:F152"/>
    <mergeCell ref="A98:I98"/>
    <mergeCell ref="A103:E103"/>
    <mergeCell ref="F118:F119"/>
    <mergeCell ref="A122:I122"/>
    <mergeCell ref="A127:E127"/>
    <mergeCell ref="I143:I144"/>
    <mergeCell ref="A154:I154"/>
    <mergeCell ref="A1:I1"/>
    <mergeCell ref="A2:I2"/>
    <mergeCell ref="A19:E19"/>
    <mergeCell ref="A34:I34"/>
    <mergeCell ref="A42:I42"/>
    <mergeCell ref="A32:E32"/>
    <mergeCell ref="A33:I33"/>
    <mergeCell ref="A72:I72"/>
    <mergeCell ref="A68:I68"/>
    <mergeCell ref="A67:I67"/>
    <mergeCell ref="A50:I50"/>
    <mergeCell ref="A49:E49"/>
    <mergeCell ref="A51:I51"/>
    <mergeCell ref="A59:I59"/>
    <mergeCell ref="A66:E66"/>
    <mergeCell ref="J2:K2"/>
    <mergeCell ref="L2:M2"/>
    <mergeCell ref="A20:I20"/>
    <mergeCell ref="A21:I21"/>
    <mergeCell ref="A25:I25"/>
    <mergeCell ref="A14:I14"/>
  </mergeCells>
  <phoneticPr fontId="2" type="noConversion"/>
  <pageMargins left="0.74803149606299213" right="5.0787401574803148" top="0.98425196850393704" bottom="0.98425196850393704" header="0.51181102362204722" footer="0.51181102362204722"/>
  <pageSetup paperSize="9" orientation="landscape" verticalDpi="300" r:id="rId1"/>
  <headerFooter alignWithMargins="0"/>
  <rowBreaks count="3" manualBreakCount="3">
    <brk id="36" max="16383" man="1"/>
    <brk id="70" max="9" man="1"/>
    <brk id="109" max="16383" man="1"/>
  </rowBreaks>
  <colBreaks count="1" manualBreakCount="1">
    <brk id="8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 enableFormatConditionsCalculation="0">
    <tabColor indexed="47"/>
  </sheetPr>
  <dimension ref="A1:N198"/>
  <sheetViews>
    <sheetView view="pageBreakPreview" topLeftCell="A169" zoomScale="110" zoomScaleNormal="70" zoomScaleSheetLayoutView="110" workbookViewId="0">
      <selection activeCell="B206" sqref="B206"/>
    </sheetView>
  </sheetViews>
  <sheetFormatPr defaultColWidth="9.125" defaultRowHeight="13.5"/>
  <cols>
    <col min="1" max="1" width="21.875" style="1" bestFit="1" customWidth="1"/>
    <col min="2" max="2" width="18.625" style="2" bestFit="1" customWidth="1"/>
    <col min="3" max="3" width="16.375" style="2" customWidth="1"/>
    <col min="4" max="4" width="46.875" style="2" bestFit="1" customWidth="1"/>
    <col min="5" max="5" width="5.75" style="2" bestFit="1" customWidth="1"/>
    <col min="6" max="6" width="15.25" style="2" bestFit="1" customWidth="1"/>
    <col min="7" max="7" width="31.25" style="2" hidden="1" customWidth="1"/>
    <col min="8" max="8" width="28.375" style="2" hidden="1" customWidth="1"/>
    <col min="9" max="9" width="45.125" style="2" customWidth="1"/>
    <col min="10" max="10" width="6" style="4" hidden="1" customWidth="1"/>
    <col min="11" max="11" width="23.875" style="4" hidden="1" customWidth="1"/>
    <col min="12" max="12" width="6" style="4" hidden="1" customWidth="1"/>
    <col min="13" max="13" width="25.875" style="4" hidden="1" customWidth="1"/>
    <col min="14" max="15" width="0" style="1" hidden="1" customWidth="1"/>
    <col min="16" max="16384" width="9.125" style="1"/>
  </cols>
  <sheetData>
    <row r="1" spans="1:14" ht="20.2" customHeight="1">
      <c r="A1" s="276" t="s">
        <v>269</v>
      </c>
      <c r="B1" s="276"/>
      <c r="C1" s="276"/>
      <c r="D1" s="276"/>
      <c r="E1" s="276"/>
      <c r="F1" s="276"/>
      <c r="G1" s="276"/>
      <c r="H1" s="276"/>
      <c r="I1" s="276"/>
    </row>
    <row r="2" spans="1:14" ht="20.2" customHeight="1">
      <c r="A2" s="275" t="s">
        <v>2</v>
      </c>
      <c r="B2" s="275"/>
      <c r="C2" s="275"/>
      <c r="D2" s="275"/>
      <c r="E2" s="275"/>
      <c r="F2" s="275"/>
      <c r="G2" s="275"/>
      <c r="H2" s="275"/>
      <c r="I2" s="275"/>
      <c r="J2" s="273" t="s">
        <v>264</v>
      </c>
      <c r="K2" s="274"/>
      <c r="L2" s="273" t="s">
        <v>265</v>
      </c>
      <c r="M2" s="274"/>
    </row>
    <row r="3" spans="1:14" s="3" customFormat="1" ht="32.299999999999997">
      <c r="A3" s="34" t="s">
        <v>29</v>
      </c>
      <c r="B3" s="34" t="s">
        <v>3</v>
      </c>
      <c r="C3" s="34" t="s">
        <v>0</v>
      </c>
      <c r="D3" s="34" t="s">
        <v>34</v>
      </c>
      <c r="E3" s="34" t="s">
        <v>23</v>
      </c>
      <c r="F3" s="34" t="s">
        <v>1</v>
      </c>
      <c r="G3" s="34" t="s">
        <v>20</v>
      </c>
      <c r="H3" s="34" t="s">
        <v>21</v>
      </c>
      <c r="I3" s="34" t="s">
        <v>19</v>
      </c>
      <c r="J3" s="6" t="s">
        <v>266</v>
      </c>
      <c r="K3" s="6" t="s">
        <v>267</v>
      </c>
      <c r="L3" s="6" t="s">
        <v>266</v>
      </c>
      <c r="M3" s="6" t="s">
        <v>268</v>
      </c>
    </row>
    <row r="4" spans="1:14" s="106" customFormat="1">
      <c r="A4" s="13" t="s">
        <v>28</v>
      </c>
      <c r="B4" s="17" t="s">
        <v>360</v>
      </c>
      <c r="C4" s="10" t="s">
        <v>441</v>
      </c>
      <c r="D4" s="10" t="s">
        <v>442</v>
      </c>
      <c r="E4" s="36" t="s">
        <v>24</v>
      </c>
      <c r="F4" s="36">
        <v>30</v>
      </c>
      <c r="G4" s="36"/>
      <c r="H4" s="36"/>
      <c r="I4" s="36"/>
      <c r="J4" s="105"/>
      <c r="K4" s="105"/>
      <c r="L4" s="105"/>
      <c r="M4" s="105"/>
    </row>
    <row r="5" spans="1:14">
      <c r="A5" s="13" t="s">
        <v>28</v>
      </c>
      <c r="B5" s="17" t="s">
        <v>361</v>
      </c>
      <c r="C5" s="10" t="s">
        <v>7</v>
      </c>
      <c r="D5" s="10" t="s">
        <v>423</v>
      </c>
      <c r="E5" s="36" t="s">
        <v>24</v>
      </c>
      <c r="F5" s="36">
        <v>3</v>
      </c>
      <c r="G5" s="36"/>
      <c r="H5" s="36"/>
      <c r="I5" s="36"/>
      <c r="J5" s="8"/>
      <c r="K5" s="8"/>
      <c r="L5" s="8"/>
      <c r="M5" s="8"/>
    </row>
    <row r="6" spans="1:14">
      <c r="A6" s="13" t="s">
        <v>28</v>
      </c>
      <c r="B6" s="17" t="s">
        <v>361</v>
      </c>
      <c r="C6" s="10" t="s">
        <v>421</v>
      </c>
      <c r="D6" s="10" t="s">
        <v>424</v>
      </c>
      <c r="E6" s="36" t="s">
        <v>24</v>
      </c>
      <c r="F6" s="36">
        <v>10</v>
      </c>
      <c r="G6" s="36"/>
      <c r="H6" s="36"/>
      <c r="I6" s="36"/>
      <c r="J6" s="8"/>
      <c r="K6" s="8"/>
      <c r="L6" s="8"/>
      <c r="M6" s="8"/>
    </row>
    <row r="7" spans="1:14">
      <c r="A7" s="13" t="s">
        <v>28</v>
      </c>
      <c r="B7" s="17" t="s">
        <v>361</v>
      </c>
      <c r="C7" s="10" t="s">
        <v>421</v>
      </c>
      <c r="D7" s="10" t="s">
        <v>426</v>
      </c>
      <c r="E7" s="36" t="s">
        <v>24</v>
      </c>
      <c r="F7" s="258">
        <v>10</v>
      </c>
      <c r="G7" s="36"/>
      <c r="H7" s="36"/>
      <c r="I7" s="13" t="s">
        <v>401</v>
      </c>
      <c r="J7" s="8"/>
      <c r="K7" s="8"/>
      <c r="L7" s="8"/>
      <c r="M7" s="8"/>
    </row>
    <row r="8" spans="1:14">
      <c r="A8" s="13" t="s">
        <v>28</v>
      </c>
      <c r="B8" s="17" t="s">
        <v>362</v>
      </c>
      <c r="C8" s="10" t="s">
        <v>422</v>
      </c>
      <c r="D8" s="10" t="s">
        <v>425</v>
      </c>
      <c r="E8" s="36" t="s">
        <v>24</v>
      </c>
      <c r="F8" s="259"/>
      <c r="G8" s="36"/>
      <c r="H8" s="36"/>
      <c r="I8" s="13" t="s">
        <v>427</v>
      </c>
      <c r="J8" s="8"/>
      <c r="K8" s="8"/>
      <c r="L8" s="8"/>
      <c r="M8" s="8"/>
    </row>
    <row r="9" spans="1:14" s="116" customFormat="1" ht="26.95">
      <c r="A9" s="17" t="s">
        <v>28</v>
      </c>
      <c r="B9" s="17" t="s">
        <v>362</v>
      </c>
      <c r="C9" s="19" t="s">
        <v>57</v>
      </c>
      <c r="D9" s="19" t="s">
        <v>380</v>
      </c>
      <c r="E9" s="110" t="s">
        <v>24</v>
      </c>
      <c r="F9" s="110">
        <v>10</v>
      </c>
      <c r="G9" s="110"/>
      <c r="H9" s="110"/>
      <c r="I9" s="17" t="s">
        <v>379</v>
      </c>
      <c r="J9" s="18"/>
      <c r="K9" s="18"/>
      <c r="L9" s="18"/>
      <c r="M9" s="18"/>
    </row>
    <row r="10" spans="1:14">
      <c r="A10" s="13" t="s">
        <v>28</v>
      </c>
      <c r="B10" s="17" t="s">
        <v>363</v>
      </c>
      <c r="C10" s="10" t="s">
        <v>246</v>
      </c>
      <c r="D10" s="10" t="s">
        <v>16</v>
      </c>
      <c r="E10" s="36" t="s">
        <v>24</v>
      </c>
      <c r="F10" s="36">
        <v>5</v>
      </c>
      <c r="G10" s="36"/>
      <c r="H10" s="36"/>
      <c r="I10" s="36"/>
      <c r="J10" s="8"/>
      <c r="K10" s="8"/>
      <c r="L10" s="8"/>
      <c r="M10" s="8"/>
    </row>
    <row r="11" spans="1:14">
      <c r="A11" s="13" t="s">
        <v>28</v>
      </c>
      <c r="B11" s="17" t="s">
        <v>364</v>
      </c>
      <c r="C11" s="10" t="s">
        <v>8</v>
      </c>
      <c r="D11" s="10" t="s">
        <v>9</v>
      </c>
      <c r="E11" s="36" t="s">
        <v>25</v>
      </c>
      <c r="F11" s="36">
        <v>15</v>
      </c>
      <c r="G11" s="36"/>
      <c r="H11" s="36"/>
      <c r="I11" s="36"/>
      <c r="J11" s="8"/>
      <c r="K11" s="8"/>
      <c r="L11" s="8"/>
      <c r="M11" s="8"/>
    </row>
    <row r="12" spans="1:14">
      <c r="A12" s="17" t="s">
        <v>28</v>
      </c>
      <c r="B12" s="17" t="s">
        <v>365</v>
      </c>
      <c r="C12" s="37" t="s">
        <v>443</v>
      </c>
      <c r="D12" s="37" t="s">
        <v>368</v>
      </c>
      <c r="E12" s="38" t="s">
        <v>25</v>
      </c>
      <c r="F12" s="38">
        <v>30</v>
      </c>
      <c r="G12" s="39">
        <v>30</v>
      </c>
      <c r="H12" s="39"/>
      <c r="I12" s="117" t="s">
        <v>144</v>
      </c>
      <c r="J12" s="31"/>
      <c r="K12" s="18"/>
      <c r="L12" s="18"/>
      <c r="M12" s="18"/>
      <c r="N12" s="18"/>
    </row>
    <row r="13" spans="1:14">
      <c r="A13" s="71" t="s">
        <v>28</v>
      </c>
      <c r="B13" s="71" t="s">
        <v>407</v>
      </c>
      <c r="C13" s="7" t="s">
        <v>408</v>
      </c>
      <c r="D13" s="7" t="s">
        <v>410</v>
      </c>
      <c r="E13" s="74" t="s">
        <v>25</v>
      </c>
      <c r="F13" s="74">
        <v>7</v>
      </c>
      <c r="G13" s="74" t="s">
        <v>409</v>
      </c>
      <c r="H13" s="74"/>
      <c r="I13" s="71" t="s">
        <v>409</v>
      </c>
      <c r="J13" s="7"/>
      <c r="K13" s="7"/>
      <c r="L13" s="7"/>
      <c r="M13" s="7"/>
    </row>
    <row r="14" spans="1:14">
      <c r="A14" s="13" t="s">
        <v>28</v>
      </c>
      <c r="B14" s="17" t="s">
        <v>310</v>
      </c>
      <c r="C14" s="10" t="s">
        <v>11</v>
      </c>
      <c r="D14" s="10" t="s">
        <v>12</v>
      </c>
      <c r="E14" s="36" t="s">
        <v>25</v>
      </c>
      <c r="F14" s="36">
        <v>10</v>
      </c>
      <c r="G14" s="36"/>
      <c r="H14" s="36"/>
      <c r="I14" s="36"/>
      <c r="J14" s="8"/>
      <c r="K14" s="8"/>
      <c r="L14" s="8"/>
      <c r="M14" s="8"/>
    </row>
    <row r="15" spans="1:14">
      <c r="A15" s="13" t="s">
        <v>28</v>
      </c>
      <c r="B15" s="17" t="s">
        <v>366</v>
      </c>
      <c r="C15" s="10" t="s">
        <v>13</v>
      </c>
      <c r="D15" s="10" t="s">
        <v>103</v>
      </c>
      <c r="E15" s="36" t="s">
        <v>25</v>
      </c>
      <c r="F15" s="36">
        <v>5</v>
      </c>
      <c r="G15" s="36"/>
      <c r="H15" s="36"/>
      <c r="I15" s="13" t="s">
        <v>54</v>
      </c>
      <c r="J15" s="8"/>
      <c r="K15" s="8"/>
      <c r="L15" s="8"/>
      <c r="M15" s="8"/>
    </row>
    <row r="16" spans="1:14">
      <c r="A16" s="13" t="s">
        <v>28</v>
      </c>
      <c r="B16" s="17" t="s">
        <v>366</v>
      </c>
      <c r="C16" s="10" t="s">
        <v>14</v>
      </c>
      <c r="D16" s="10" t="s">
        <v>101</v>
      </c>
      <c r="E16" s="36" t="s">
        <v>25</v>
      </c>
      <c r="F16" s="36">
        <v>5</v>
      </c>
      <c r="G16" s="36"/>
      <c r="H16" s="36"/>
      <c r="I16" s="13" t="s">
        <v>54</v>
      </c>
      <c r="J16" s="8"/>
      <c r="K16" s="8"/>
      <c r="L16" s="8"/>
      <c r="M16" s="8"/>
    </row>
    <row r="17" spans="1:13">
      <c r="A17" s="13" t="s">
        <v>28</v>
      </c>
      <c r="B17" s="17" t="s">
        <v>367</v>
      </c>
      <c r="C17" s="10" t="s">
        <v>15</v>
      </c>
      <c r="D17" s="10" t="s">
        <v>247</v>
      </c>
      <c r="E17" s="36" t="s">
        <v>27</v>
      </c>
      <c r="F17" s="36">
        <v>10</v>
      </c>
      <c r="G17" s="36"/>
      <c r="H17" s="36"/>
      <c r="I17" s="36"/>
      <c r="J17" s="7"/>
      <c r="K17" s="7"/>
      <c r="L17" s="7"/>
      <c r="M17" s="7"/>
    </row>
    <row r="18" spans="1:13">
      <c r="A18" s="13" t="s">
        <v>28</v>
      </c>
      <c r="B18" s="17" t="s">
        <v>329</v>
      </c>
      <c r="C18" s="10" t="s">
        <v>17</v>
      </c>
      <c r="D18" s="10" t="s">
        <v>18</v>
      </c>
      <c r="E18" s="36" t="s">
        <v>26</v>
      </c>
      <c r="F18" s="36">
        <v>40</v>
      </c>
      <c r="G18" s="36"/>
      <c r="H18" s="36"/>
      <c r="I18" s="36"/>
      <c r="J18" s="7"/>
      <c r="K18" s="7"/>
      <c r="L18" s="7"/>
      <c r="M18" s="7"/>
    </row>
    <row r="19" spans="1:13" ht="20.9">
      <c r="A19" s="275" t="s">
        <v>30</v>
      </c>
      <c r="B19" s="275"/>
      <c r="C19" s="275"/>
      <c r="D19" s="275"/>
      <c r="E19" s="275"/>
      <c r="F19" s="275"/>
      <c r="G19" s="275"/>
      <c r="H19" s="275"/>
      <c r="I19" s="275"/>
      <c r="J19" s="8"/>
      <c r="K19" s="8"/>
      <c r="L19" s="8"/>
      <c r="M19" s="8"/>
    </row>
    <row r="20" spans="1:13" s="3" customFormat="1" ht="32.299999999999997">
      <c r="A20" s="34" t="s">
        <v>29</v>
      </c>
      <c r="B20" s="34" t="s">
        <v>3</v>
      </c>
      <c r="C20" s="34" t="s">
        <v>0</v>
      </c>
      <c r="D20" s="34" t="s">
        <v>34</v>
      </c>
      <c r="E20" s="34" t="s">
        <v>23</v>
      </c>
      <c r="F20" s="34" t="s">
        <v>1</v>
      </c>
      <c r="G20" s="34" t="s">
        <v>20</v>
      </c>
      <c r="H20" s="34" t="s">
        <v>21</v>
      </c>
      <c r="I20" s="34" t="s">
        <v>19</v>
      </c>
      <c r="J20" s="8"/>
      <c r="K20" s="8"/>
      <c r="L20" s="8"/>
      <c r="M20" s="8"/>
    </row>
    <row r="21" spans="1:13" s="5" customFormat="1">
      <c r="A21" s="19" t="s">
        <v>158</v>
      </c>
      <c r="B21" s="17" t="s">
        <v>234</v>
      </c>
      <c r="C21" s="10" t="s">
        <v>37</v>
      </c>
      <c r="D21" s="10" t="s">
        <v>52</v>
      </c>
      <c r="E21" s="36" t="s">
        <v>125</v>
      </c>
      <c r="F21" s="36">
        <v>1.5</v>
      </c>
      <c r="G21" s="10"/>
      <c r="H21" s="10"/>
      <c r="I21" s="40"/>
      <c r="J21" s="7"/>
      <c r="K21" s="7"/>
      <c r="L21" s="7"/>
      <c r="M21" s="7"/>
    </row>
    <row r="22" spans="1:13" s="5" customFormat="1">
      <c r="A22" s="17" t="s">
        <v>251</v>
      </c>
      <c r="B22" s="17" t="s">
        <v>301</v>
      </c>
      <c r="C22" s="10" t="s">
        <v>37</v>
      </c>
      <c r="D22" s="10" t="s">
        <v>52</v>
      </c>
      <c r="E22" s="36" t="s">
        <v>125</v>
      </c>
      <c r="F22" s="41">
        <v>10</v>
      </c>
      <c r="G22" s="42"/>
      <c r="H22" s="42"/>
      <c r="I22" s="44"/>
      <c r="J22" s="7"/>
      <c r="K22" s="7"/>
      <c r="L22" s="7"/>
      <c r="M22" s="7"/>
    </row>
    <row r="23" spans="1:13" s="5" customFormat="1">
      <c r="A23" s="107" t="s">
        <v>63</v>
      </c>
      <c r="B23" s="107" t="s">
        <v>192</v>
      </c>
      <c r="C23" s="107" t="s">
        <v>37</v>
      </c>
      <c r="D23" s="107" t="s">
        <v>52</v>
      </c>
      <c r="E23" s="108" t="s">
        <v>125</v>
      </c>
      <c r="F23" s="109">
        <v>5.6</v>
      </c>
      <c r="G23" s="93"/>
      <c r="H23" s="93"/>
      <c r="I23" s="44"/>
      <c r="J23" s="7"/>
      <c r="K23" s="7"/>
      <c r="L23" s="7"/>
      <c r="M23" s="7"/>
    </row>
    <row r="24" spans="1:13" s="5" customFormat="1">
      <c r="A24" s="79" t="s">
        <v>31</v>
      </c>
      <c r="B24" s="71" t="s">
        <v>4</v>
      </c>
      <c r="C24" s="71" t="s">
        <v>37</v>
      </c>
      <c r="D24" s="71" t="s">
        <v>52</v>
      </c>
      <c r="E24" s="74" t="s">
        <v>125</v>
      </c>
      <c r="F24" s="74">
        <v>10</v>
      </c>
      <c r="G24" s="74"/>
      <c r="H24" s="74"/>
      <c r="I24" s="74"/>
      <c r="J24" s="7"/>
      <c r="K24" s="7"/>
      <c r="L24" s="7"/>
      <c r="M24" s="7"/>
    </row>
    <row r="25" spans="1:13" s="5" customFormat="1" ht="14.15" thickBot="1">
      <c r="A25" s="79" t="s">
        <v>428</v>
      </c>
      <c r="B25" s="95" t="s">
        <v>429</v>
      </c>
      <c r="C25" s="95" t="s">
        <v>37</v>
      </c>
      <c r="D25" s="95" t="s">
        <v>52</v>
      </c>
      <c r="E25" s="96" t="s">
        <v>125</v>
      </c>
      <c r="F25" s="97">
        <v>0.95</v>
      </c>
      <c r="G25" s="86"/>
      <c r="H25" s="87"/>
      <c r="I25" s="17" t="s">
        <v>430</v>
      </c>
      <c r="J25" s="7"/>
      <c r="K25" s="7"/>
      <c r="L25" s="7"/>
      <c r="M25" s="7"/>
    </row>
    <row r="26" spans="1:13" ht="19.55" thickBot="1">
      <c r="A26" s="277" t="s">
        <v>22</v>
      </c>
      <c r="B26" s="277"/>
      <c r="C26" s="277"/>
      <c r="D26" s="277"/>
      <c r="E26" s="278"/>
      <c r="F26" s="69">
        <f>SUM(F4:F18,F21:F25)</f>
        <v>218.04999999999998</v>
      </c>
      <c r="G26" s="68">
        <f>SUM(G4:G18)</f>
        <v>30</v>
      </c>
      <c r="H26" s="45">
        <f>SUM(H4:H18)</f>
        <v>0</v>
      </c>
      <c r="I26" s="46"/>
      <c r="J26" s="8"/>
      <c r="K26" s="8"/>
      <c r="L26" s="8"/>
      <c r="M26" s="8"/>
    </row>
    <row r="27" spans="1:13" ht="20.9">
      <c r="A27" s="276" t="s">
        <v>270</v>
      </c>
      <c r="B27" s="276"/>
      <c r="C27" s="276"/>
      <c r="D27" s="276"/>
      <c r="E27" s="276"/>
      <c r="F27" s="279"/>
      <c r="G27" s="276"/>
      <c r="H27" s="276"/>
      <c r="I27" s="276"/>
      <c r="J27" s="8"/>
      <c r="K27" s="8"/>
      <c r="L27" s="8"/>
      <c r="M27" s="8"/>
    </row>
    <row r="28" spans="1:13" ht="20.9">
      <c r="A28" s="275" t="s">
        <v>2</v>
      </c>
      <c r="B28" s="275"/>
      <c r="C28" s="275"/>
      <c r="D28" s="275"/>
      <c r="E28" s="275"/>
      <c r="F28" s="275"/>
      <c r="G28" s="275"/>
      <c r="H28" s="275"/>
      <c r="I28" s="275"/>
      <c r="J28" s="8"/>
      <c r="K28" s="8"/>
      <c r="L28" s="8"/>
      <c r="M28" s="8"/>
    </row>
    <row r="29" spans="1:13" s="3" customFormat="1" ht="32.299999999999997">
      <c r="A29" s="34" t="s">
        <v>29</v>
      </c>
      <c r="B29" s="34" t="s">
        <v>3</v>
      </c>
      <c r="C29" s="34" t="s">
        <v>0</v>
      </c>
      <c r="D29" s="34" t="s">
        <v>34</v>
      </c>
      <c r="E29" s="34" t="s">
        <v>23</v>
      </c>
      <c r="F29" s="34" t="s">
        <v>1</v>
      </c>
      <c r="G29" s="34" t="s">
        <v>20</v>
      </c>
      <c r="H29" s="34" t="s">
        <v>21</v>
      </c>
      <c r="I29" s="34" t="s">
        <v>19</v>
      </c>
      <c r="J29" s="8"/>
      <c r="K29" s="8"/>
      <c r="L29" s="8"/>
      <c r="M29" s="8"/>
    </row>
    <row r="30" spans="1:13" ht="15" customHeight="1">
      <c r="A30" s="13" t="s">
        <v>28</v>
      </c>
      <c r="B30" s="17" t="s">
        <v>313</v>
      </c>
      <c r="C30" s="13" t="s">
        <v>33</v>
      </c>
      <c r="D30" s="13" t="s">
        <v>35</v>
      </c>
      <c r="E30" s="36" t="s">
        <v>26</v>
      </c>
      <c r="F30" s="36">
        <v>25</v>
      </c>
      <c r="G30" s="13"/>
      <c r="H30" s="13"/>
      <c r="I30" s="10"/>
      <c r="J30" s="7"/>
      <c r="K30" s="7"/>
      <c r="L30" s="7"/>
      <c r="M30" s="7"/>
    </row>
    <row r="31" spans="1:13">
      <c r="A31" s="13" t="s">
        <v>28</v>
      </c>
      <c r="B31" s="17" t="s">
        <v>313</v>
      </c>
      <c r="C31" s="13" t="s">
        <v>33</v>
      </c>
      <c r="D31" s="13" t="s">
        <v>123</v>
      </c>
      <c r="E31" s="36" t="s">
        <v>26</v>
      </c>
      <c r="F31" s="36">
        <v>25</v>
      </c>
      <c r="G31" s="13"/>
      <c r="H31" s="13"/>
      <c r="I31" s="13"/>
      <c r="J31" s="7"/>
      <c r="K31" s="7"/>
      <c r="L31" s="7"/>
      <c r="M31" s="7"/>
    </row>
    <row r="32" spans="1:13">
      <c r="A32" s="13" t="s">
        <v>28</v>
      </c>
      <c r="B32" s="71" t="s">
        <v>411</v>
      </c>
      <c r="C32" s="71" t="s">
        <v>381</v>
      </c>
      <c r="D32" s="71" t="s">
        <v>382</v>
      </c>
      <c r="E32" s="74" t="s">
        <v>25</v>
      </c>
      <c r="F32" s="74">
        <v>25</v>
      </c>
      <c r="G32" s="71" t="s">
        <v>383</v>
      </c>
      <c r="H32" s="71"/>
      <c r="I32" s="71" t="s">
        <v>383</v>
      </c>
      <c r="J32" s="7"/>
      <c r="K32" s="7"/>
      <c r="L32" s="7"/>
      <c r="M32" s="7"/>
    </row>
    <row r="33" spans="1:13">
      <c r="A33" s="13" t="s">
        <v>28</v>
      </c>
      <c r="B33" s="71" t="s">
        <v>411</v>
      </c>
      <c r="C33" s="71" t="s">
        <v>384</v>
      </c>
      <c r="D33" s="71" t="s">
        <v>385</v>
      </c>
      <c r="E33" s="74" t="s">
        <v>25</v>
      </c>
      <c r="F33" s="74">
        <v>10</v>
      </c>
      <c r="G33" s="71" t="s">
        <v>383</v>
      </c>
      <c r="H33" s="71"/>
      <c r="I33" s="71" t="s">
        <v>383</v>
      </c>
      <c r="J33" s="7"/>
      <c r="K33" s="7"/>
      <c r="L33" s="7"/>
      <c r="M33" s="7"/>
    </row>
    <row r="34" spans="1:13">
      <c r="A34" s="13" t="s">
        <v>28</v>
      </c>
      <c r="B34" s="71" t="s">
        <v>411</v>
      </c>
      <c r="C34" s="71" t="s">
        <v>61</v>
      </c>
      <c r="D34" s="71" t="s">
        <v>62</v>
      </c>
      <c r="E34" s="74" t="s">
        <v>25</v>
      </c>
      <c r="F34" s="74">
        <v>10</v>
      </c>
      <c r="G34" s="71"/>
      <c r="H34" s="71"/>
      <c r="I34" s="71" t="s">
        <v>412</v>
      </c>
      <c r="J34" s="7"/>
      <c r="K34" s="7"/>
      <c r="L34" s="7"/>
      <c r="M34" s="7"/>
    </row>
    <row r="35" spans="1:13" ht="20.9">
      <c r="A35" s="275" t="s">
        <v>30</v>
      </c>
      <c r="B35" s="275"/>
      <c r="C35" s="275"/>
      <c r="D35" s="275"/>
      <c r="E35" s="275"/>
      <c r="F35" s="275"/>
      <c r="G35" s="275"/>
      <c r="H35" s="275"/>
      <c r="I35" s="275"/>
      <c r="J35" s="8"/>
      <c r="K35" s="8"/>
      <c r="L35" s="8"/>
      <c r="M35" s="8"/>
    </row>
    <row r="36" spans="1:13" s="3" customFormat="1" ht="32.299999999999997">
      <c r="A36" s="34" t="s">
        <v>29</v>
      </c>
      <c r="B36" s="34" t="s">
        <v>3</v>
      </c>
      <c r="C36" s="34" t="s">
        <v>0</v>
      </c>
      <c r="D36" s="34" t="s">
        <v>34</v>
      </c>
      <c r="E36" s="34" t="s">
        <v>23</v>
      </c>
      <c r="F36" s="34" t="s">
        <v>1</v>
      </c>
      <c r="G36" s="34" t="s">
        <v>20</v>
      </c>
      <c r="H36" s="34" t="s">
        <v>21</v>
      </c>
      <c r="I36" s="34" t="s">
        <v>19</v>
      </c>
      <c r="J36" s="8"/>
      <c r="K36" s="8"/>
      <c r="L36" s="8"/>
      <c r="M36" s="8"/>
    </row>
    <row r="37" spans="1:13" s="5" customFormat="1">
      <c r="A37" s="10" t="s">
        <v>158</v>
      </c>
      <c r="B37" s="13" t="s">
        <v>234</v>
      </c>
      <c r="C37" s="10" t="s">
        <v>37</v>
      </c>
      <c r="D37" s="10" t="s">
        <v>52</v>
      </c>
      <c r="E37" s="36" t="s">
        <v>125</v>
      </c>
      <c r="F37" s="36">
        <v>1.5</v>
      </c>
      <c r="G37" s="10"/>
      <c r="H37" s="10"/>
      <c r="I37" s="40"/>
      <c r="J37" s="7"/>
      <c r="K37" s="7"/>
      <c r="L37" s="7"/>
      <c r="M37" s="7"/>
    </row>
    <row r="38" spans="1:13" s="5" customFormat="1">
      <c r="A38" s="17" t="s">
        <v>286</v>
      </c>
      <c r="B38" s="17" t="s">
        <v>285</v>
      </c>
      <c r="C38" s="10" t="s">
        <v>37</v>
      </c>
      <c r="D38" s="10" t="s">
        <v>52</v>
      </c>
      <c r="E38" s="36" t="s">
        <v>125</v>
      </c>
      <c r="F38" s="41"/>
      <c r="G38" s="84"/>
      <c r="H38" s="84"/>
      <c r="I38" s="43" t="s">
        <v>432</v>
      </c>
      <c r="J38" s="7"/>
      <c r="K38" s="7"/>
      <c r="L38" s="7"/>
      <c r="M38" s="7"/>
    </row>
    <row r="39" spans="1:13" s="5" customFormat="1">
      <c r="A39" s="17" t="s">
        <v>251</v>
      </c>
      <c r="B39" s="13" t="s">
        <v>300</v>
      </c>
      <c r="C39" s="10" t="s">
        <v>37</v>
      </c>
      <c r="D39" s="10" t="s">
        <v>52</v>
      </c>
      <c r="E39" s="36" t="s">
        <v>125</v>
      </c>
      <c r="F39" s="41">
        <v>10</v>
      </c>
      <c r="G39" s="42"/>
      <c r="H39" s="42"/>
      <c r="I39" s="43"/>
      <c r="J39" s="7"/>
      <c r="K39" s="7"/>
      <c r="L39" s="7"/>
      <c r="M39" s="7"/>
    </row>
    <row r="40" spans="1:13">
      <c r="A40" s="13" t="s">
        <v>31</v>
      </c>
      <c r="B40" s="13" t="s">
        <v>4</v>
      </c>
      <c r="C40" s="10" t="s">
        <v>37</v>
      </c>
      <c r="D40" s="10" t="s">
        <v>52</v>
      </c>
      <c r="E40" s="36" t="s">
        <v>125</v>
      </c>
      <c r="F40" s="36">
        <v>10</v>
      </c>
      <c r="G40" s="13"/>
      <c r="H40" s="13"/>
      <c r="I40" s="13"/>
      <c r="J40" s="7"/>
      <c r="K40" s="7"/>
      <c r="L40" s="7"/>
      <c r="M40" s="7"/>
    </row>
    <row r="41" spans="1:13">
      <c r="A41" s="13" t="s">
        <v>32</v>
      </c>
      <c r="B41" s="13" t="s">
        <v>5</v>
      </c>
      <c r="C41" s="10" t="s">
        <v>37</v>
      </c>
      <c r="D41" s="10" t="s">
        <v>52</v>
      </c>
      <c r="E41" s="36" t="s">
        <v>125</v>
      </c>
      <c r="F41" s="93">
        <v>20</v>
      </c>
      <c r="G41" s="13"/>
      <c r="H41" s="13"/>
      <c r="I41" s="13"/>
      <c r="J41" s="8"/>
      <c r="K41" s="8"/>
      <c r="L41" s="8"/>
      <c r="M41" s="8"/>
    </row>
    <row r="42" spans="1:13">
      <c r="A42" s="107" t="s">
        <v>63</v>
      </c>
      <c r="B42" s="107" t="s">
        <v>192</v>
      </c>
      <c r="C42" s="107" t="s">
        <v>37</v>
      </c>
      <c r="D42" s="107" t="s">
        <v>52</v>
      </c>
      <c r="E42" s="108" t="s">
        <v>125</v>
      </c>
      <c r="F42" s="109">
        <v>5.6</v>
      </c>
      <c r="G42" s="89"/>
      <c r="H42" s="88"/>
      <c r="I42" s="13"/>
      <c r="J42" s="8"/>
      <c r="K42" s="8"/>
      <c r="L42" s="8"/>
      <c r="M42" s="8"/>
    </row>
    <row r="43" spans="1:13" ht="14.15" thickBot="1">
      <c r="A43" s="79" t="s">
        <v>428</v>
      </c>
      <c r="B43" s="95" t="s">
        <v>429</v>
      </c>
      <c r="C43" s="95" t="s">
        <v>37</v>
      </c>
      <c r="D43" s="95" t="s">
        <v>52</v>
      </c>
      <c r="E43" s="96" t="s">
        <v>125</v>
      </c>
      <c r="F43" s="97">
        <v>0.95</v>
      </c>
      <c r="G43" s="89"/>
      <c r="H43" s="88"/>
      <c r="I43" s="17" t="s">
        <v>430</v>
      </c>
      <c r="J43" s="8"/>
      <c r="K43" s="8"/>
      <c r="L43" s="8"/>
      <c r="M43" s="8"/>
    </row>
    <row r="44" spans="1:13" ht="19.55" thickBot="1">
      <c r="A44" s="277" t="s">
        <v>22</v>
      </c>
      <c r="B44" s="277"/>
      <c r="C44" s="277"/>
      <c r="D44" s="277"/>
      <c r="E44" s="278"/>
      <c r="F44" s="69">
        <f>SUM(F30:F34,F37:F43)</f>
        <v>143.04999999999998</v>
      </c>
      <c r="G44" s="68">
        <f>SUM(G18:G41)</f>
        <v>30</v>
      </c>
      <c r="H44" s="45">
        <f>SUM(H18:H41)</f>
        <v>0</v>
      </c>
      <c r="I44" s="46"/>
      <c r="J44" s="8"/>
      <c r="K44" s="8"/>
      <c r="L44" s="8"/>
      <c r="M44" s="8"/>
    </row>
    <row r="45" spans="1:13" ht="20.9">
      <c r="A45" s="276" t="s">
        <v>271</v>
      </c>
      <c r="B45" s="276"/>
      <c r="C45" s="276"/>
      <c r="D45" s="276"/>
      <c r="E45" s="276"/>
      <c r="F45" s="279"/>
      <c r="G45" s="276"/>
      <c r="H45" s="276"/>
      <c r="I45" s="276"/>
      <c r="J45" s="8"/>
      <c r="K45" s="8"/>
      <c r="L45" s="8"/>
      <c r="M45" s="8"/>
    </row>
    <row r="46" spans="1:13" ht="20.9">
      <c r="A46" s="275" t="s">
        <v>2</v>
      </c>
      <c r="B46" s="275"/>
      <c r="C46" s="275"/>
      <c r="D46" s="275"/>
      <c r="E46" s="275"/>
      <c r="F46" s="275"/>
      <c r="G46" s="275"/>
      <c r="H46" s="275"/>
      <c r="I46" s="275"/>
      <c r="J46" s="8"/>
      <c r="K46" s="8"/>
      <c r="L46" s="8"/>
      <c r="M46" s="8"/>
    </row>
    <row r="47" spans="1:13" ht="32.299999999999997">
      <c r="A47" s="34" t="s">
        <v>29</v>
      </c>
      <c r="B47" s="34" t="s">
        <v>3</v>
      </c>
      <c r="C47" s="34" t="s">
        <v>0</v>
      </c>
      <c r="D47" s="34" t="s">
        <v>34</v>
      </c>
      <c r="E47" s="34" t="s">
        <v>23</v>
      </c>
      <c r="F47" s="34" t="s">
        <v>1</v>
      </c>
      <c r="G47" s="34" t="s">
        <v>20</v>
      </c>
      <c r="H47" s="34" t="s">
        <v>21</v>
      </c>
      <c r="I47" s="34" t="s">
        <v>19</v>
      </c>
      <c r="J47" s="8"/>
      <c r="K47" s="8"/>
      <c r="L47" s="8"/>
      <c r="M47" s="8"/>
    </row>
    <row r="48" spans="1:13">
      <c r="A48" s="13" t="s">
        <v>28</v>
      </c>
      <c r="B48" s="17" t="s">
        <v>317</v>
      </c>
      <c r="C48" s="10" t="s">
        <v>39</v>
      </c>
      <c r="D48" s="10" t="s">
        <v>44</v>
      </c>
      <c r="E48" s="36" t="s">
        <v>94</v>
      </c>
      <c r="F48" s="36">
        <v>10</v>
      </c>
      <c r="G48" s="13"/>
      <c r="H48" s="13"/>
      <c r="I48" s="13" t="s">
        <v>354</v>
      </c>
      <c r="J48" s="7"/>
      <c r="K48" s="7"/>
      <c r="L48" s="7"/>
      <c r="M48" s="7"/>
    </row>
    <row r="49" spans="1:13">
      <c r="A49" s="13" t="s">
        <v>28</v>
      </c>
      <c r="B49" s="17" t="s">
        <v>317</v>
      </c>
      <c r="C49" s="10" t="s">
        <v>39</v>
      </c>
      <c r="D49" s="10" t="s">
        <v>45</v>
      </c>
      <c r="E49" s="36" t="s">
        <v>94</v>
      </c>
      <c r="F49" s="36">
        <v>10</v>
      </c>
      <c r="G49" s="13"/>
      <c r="H49" s="13"/>
      <c r="I49" s="13" t="s">
        <v>354</v>
      </c>
      <c r="J49" s="7"/>
      <c r="K49" s="7"/>
      <c r="L49" s="7"/>
      <c r="M49" s="7"/>
    </row>
    <row r="50" spans="1:13">
      <c r="A50" s="13" t="s">
        <v>28</v>
      </c>
      <c r="B50" s="17" t="s">
        <v>317</v>
      </c>
      <c r="C50" s="10" t="s">
        <v>40</v>
      </c>
      <c r="D50" s="282" t="s">
        <v>294</v>
      </c>
      <c r="E50" s="36" t="s">
        <v>94</v>
      </c>
      <c r="F50" s="36">
        <v>3</v>
      </c>
      <c r="G50" s="13"/>
      <c r="H50" s="13"/>
      <c r="I50" s="10" t="s">
        <v>295</v>
      </c>
      <c r="J50" s="7"/>
      <c r="K50" s="7"/>
      <c r="L50" s="7"/>
      <c r="M50" s="7"/>
    </row>
    <row r="51" spans="1:13">
      <c r="A51" s="13" t="s">
        <v>28</v>
      </c>
      <c r="B51" s="17" t="s">
        <v>317</v>
      </c>
      <c r="C51" s="10" t="s">
        <v>40</v>
      </c>
      <c r="D51" s="283"/>
      <c r="E51" s="36" t="s">
        <v>94</v>
      </c>
      <c r="F51" s="36">
        <v>3</v>
      </c>
      <c r="G51" s="13"/>
      <c r="H51" s="13"/>
      <c r="I51" s="10" t="s">
        <v>296</v>
      </c>
      <c r="J51" s="7"/>
      <c r="K51" s="7"/>
      <c r="L51" s="7"/>
      <c r="M51" s="7"/>
    </row>
    <row r="52" spans="1:13">
      <c r="A52" s="13" t="s">
        <v>28</v>
      </c>
      <c r="B52" s="17" t="s">
        <v>317</v>
      </c>
      <c r="C52" s="10" t="s">
        <v>40</v>
      </c>
      <c r="D52" s="283"/>
      <c r="E52" s="36" t="s">
        <v>94</v>
      </c>
      <c r="F52" s="36">
        <v>4</v>
      </c>
      <c r="G52" s="13"/>
      <c r="H52" s="13"/>
      <c r="I52" s="10" t="s">
        <v>297</v>
      </c>
      <c r="J52" s="7"/>
      <c r="K52" s="7"/>
      <c r="L52" s="7"/>
      <c r="M52" s="7"/>
    </row>
    <row r="53" spans="1:13">
      <c r="A53" s="13" t="s">
        <v>28</v>
      </c>
      <c r="B53" s="17" t="s">
        <v>317</v>
      </c>
      <c r="C53" s="10" t="s">
        <v>40</v>
      </c>
      <c r="D53" s="283"/>
      <c r="E53" s="36" t="s">
        <v>94</v>
      </c>
      <c r="F53" s="36">
        <v>2.5</v>
      </c>
      <c r="G53" s="13"/>
      <c r="H53" s="13"/>
      <c r="I53" s="10" t="s">
        <v>299</v>
      </c>
      <c r="J53" s="7"/>
      <c r="K53" s="7"/>
      <c r="L53" s="7"/>
      <c r="M53" s="7"/>
    </row>
    <row r="54" spans="1:13">
      <c r="A54" s="13" t="s">
        <v>28</v>
      </c>
      <c r="B54" s="17" t="s">
        <v>317</v>
      </c>
      <c r="C54" s="10" t="s">
        <v>40</v>
      </c>
      <c r="D54" s="284"/>
      <c r="E54" s="36" t="s">
        <v>94</v>
      </c>
      <c r="F54" s="36">
        <v>2.5</v>
      </c>
      <c r="G54" s="13"/>
      <c r="H54" s="13"/>
      <c r="I54" s="10" t="s">
        <v>298</v>
      </c>
      <c r="J54" s="7"/>
      <c r="K54" s="7"/>
      <c r="L54" s="7"/>
      <c r="M54" s="7"/>
    </row>
    <row r="55" spans="1:13">
      <c r="A55" s="10" t="s">
        <v>28</v>
      </c>
      <c r="B55" s="19" t="s">
        <v>338</v>
      </c>
      <c r="C55" s="10" t="s">
        <v>69</v>
      </c>
      <c r="D55" s="10" t="s">
        <v>227</v>
      </c>
      <c r="E55" s="36" t="s">
        <v>72</v>
      </c>
      <c r="F55" s="36">
        <v>5</v>
      </c>
      <c r="G55" s="47"/>
      <c r="H55" s="47"/>
      <c r="I55" s="10" t="s">
        <v>447</v>
      </c>
      <c r="J55" s="7"/>
      <c r="K55" s="7"/>
      <c r="L55" s="7"/>
      <c r="M55" s="7"/>
    </row>
    <row r="56" spans="1:13">
      <c r="A56" s="10" t="s">
        <v>28</v>
      </c>
      <c r="B56" s="19" t="s">
        <v>338</v>
      </c>
      <c r="C56" s="10" t="s">
        <v>69</v>
      </c>
      <c r="D56" s="10" t="s">
        <v>248</v>
      </c>
      <c r="E56" s="36" t="s">
        <v>72</v>
      </c>
      <c r="F56" s="36">
        <v>5</v>
      </c>
      <c r="G56" s="47"/>
      <c r="H56" s="47"/>
      <c r="I56" s="10" t="s">
        <v>447</v>
      </c>
      <c r="J56" s="7"/>
      <c r="K56" s="7"/>
      <c r="L56" s="7"/>
      <c r="M56" s="7"/>
    </row>
    <row r="57" spans="1:13">
      <c r="A57" s="13" t="s">
        <v>28</v>
      </c>
      <c r="B57" s="17" t="s">
        <v>369</v>
      </c>
      <c r="C57" s="10" t="s">
        <v>41</v>
      </c>
      <c r="D57" s="10" t="s">
        <v>46</v>
      </c>
      <c r="E57" s="36" t="s">
        <v>27</v>
      </c>
      <c r="F57" s="258">
        <v>22</v>
      </c>
      <c r="G57" s="13"/>
      <c r="H57" s="13"/>
      <c r="I57" s="13"/>
      <c r="J57" s="7"/>
      <c r="K57" s="7"/>
      <c r="L57" s="7"/>
      <c r="M57" s="7"/>
    </row>
    <row r="58" spans="1:13">
      <c r="A58" s="13" t="s">
        <v>28</v>
      </c>
      <c r="B58" s="17" t="s">
        <v>369</v>
      </c>
      <c r="C58" s="10" t="s">
        <v>41</v>
      </c>
      <c r="D58" s="10" t="s">
        <v>47</v>
      </c>
      <c r="E58" s="36" t="s">
        <v>27</v>
      </c>
      <c r="F58" s="259"/>
      <c r="G58" s="13"/>
      <c r="H58" s="13"/>
      <c r="I58" s="13"/>
      <c r="J58" s="7"/>
      <c r="K58" s="7"/>
      <c r="L58" s="7"/>
      <c r="M58" s="7"/>
    </row>
    <row r="59" spans="1:13">
      <c r="A59" s="13" t="s">
        <v>28</v>
      </c>
      <c r="B59" s="17" t="s">
        <v>369</v>
      </c>
      <c r="C59" s="10" t="s">
        <v>41</v>
      </c>
      <c r="D59" s="10" t="s">
        <v>48</v>
      </c>
      <c r="E59" s="36" t="s">
        <v>27</v>
      </c>
      <c r="F59" s="36">
        <v>12</v>
      </c>
      <c r="G59" s="13"/>
      <c r="H59" s="13"/>
      <c r="I59" s="13"/>
      <c r="J59" s="7"/>
      <c r="K59" s="7"/>
      <c r="L59" s="7"/>
      <c r="M59" s="7"/>
    </row>
    <row r="60" spans="1:13" ht="20.9">
      <c r="A60" s="275" t="s">
        <v>30</v>
      </c>
      <c r="B60" s="275"/>
      <c r="C60" s="275"/>
      <c r="D60" s="275"/>
      <c r="E60" s="275"/>
      <c r="F60" s="275"/>
      <c r="G60" s="275"/>
      <c r="H60" s="275"/>
      <c r="I60" s="275"/>
      <c r="J60" s="8"/>
      <c r="K60" s="8"/>
      <c r="L60" s="8"/>
      <c r="M60" s="8"/>
    </row>
    <row r="61" spans="1:13" s="3" customFormat="1" ht="32.299999999999997">
      <c r="A61" s="34" t="s">
        <v>29</v>
      </c>
      <c r="B61" s="34" t="s">
        <v>3</v>
      </c>
      <c r="C61" s="34" t="s">
        <v>0</v>
      </c>
      <c r="D61" s="34" t="s">
        <v>34</v>
      </c>
      <c r="E61" s="34" t="s">
        <v>23</v>
      </c>
      <c r="F61" s="34" t="s">
        <v>1</v>
      </c>
      <c r="G61" s="34" t="s">
        <v>20</v>
      </c>
      <c r="H61" s="34" t="s">
        <v>21</v>
      </c>
      <c r="I61" s="34" t="s">
        <v>19</v>
      </c>
      <c r="J61" s="8"/>
      <c r="K61" s="8"/>
      <c r="L61" s="8"/>
      <c r="M61" s="8"/>
    </row>
    <row r="62" spans="1:13" s="5" customFormat="1">
      <c r="A62" s="10" t="s">
        <v>158</v>
      </c>
      <c r="B62" s="13" t="s">
        <v>234</v>
      </c>
      <c r="C62" s="10" t="s">
        <v>37</v>
      </c>
      <c r="D62" s="10" t="s">
        <v>52</v>
      </c>
      <c r="E62" s="36" t="s">
        <v>125</v>
      </c>
      <c r="F62" s="36">
        <v>1.5</v>
      </c>
      <c r="G62" s="10"/>
      <c r="H62" s="10"/>
      <c r="I62" s="40"/>
      <c r="J62" s="7"/>
      <c r="K62" s="7"/>
      <c r="L62" s="7"/>
      <c r="M62" s="7"/>
    </row>
    <row r="63" spans="1:13" s="5" customFormat="1">
      <c r="A63" s="17" t="s">
        <v>251</v>
      </c>
      <c r="B63" s="13" t="s">
        <v>301</v>
      </c>
      <c r="C63" s="10" t="s">
        <v>37</v>
      </c>
      <c r="D63" s="10" t="s">
        <v>52</v>
      </c>
      <c r="E63" s="36" t="s">
        <v>125</v>
      </c>
      <c r="F63" s="41">
        <v>10</v>
      </c>
      <c r="G63" s="14"/>
      <c r="H63" s="14"/>
      <c r="I63" s="40"/>
      <c r="J63" s="7"/>
      <c r="K63" s="7"/>
      <c r="L63" s="7"/>
      <c r="M63" s="7"/>
    </row>
    <row r="64" spans="1:13">
      <c r="A64" s="107" t="s">
        <v>63</v>
      </c>
      <c r="B64" s="107" t="s">
        <v>192</v>
      </c>
      <c r="C64" s="107" t="s">
        <v>37</v>
      </c>
      <c r="D64" s="107" t="s">
        <v>52</v>
      </c>
      <c r="E64" s="108" t="s">
        <v>125</v>
      </c>
      <c r="F64" s="109">
        <v>5.6</v>
      </c>
      <c r="G64" s="13"/>
      <c r="H64" s="13"/>
      <c r="I64" s="13"/>
      <c r="J64" s="7"/>
      <c r="K64" s="7"/>
      <c r="L64" s="7"/>
      <c r="M64" s="7"/>
    </row>
    <row r="65" spans="1:13">
      <c r="A65" s="13" t="s">
        <v>31</v>
      </c>
      <c r="B65" s="13" t="s">
        <v>4</v>
      </c>
      <c r="C65" s="10" t="s">
        <v>37</v>
      </c>
      <c r="D65" s="10" t="s">
        <v>52</v>
      </c>
      <c r="E65" s="36" t="s">
        <v>125</v>
      </c>
      <c r="F65" s="36">
        <v>10</v>
      </c>
      <c r="G65" s="13"/>
      <c r="H65" s="13"/>
      <c r="I65" s="13"/>
      <c r="J65" s="7"/>
      <c r="K65" s="7"/>
      <c r="L65" s="7"/>
      <c r="M65" s="7"/>
    </row>
    <row r="66" spans="1:13" s="2" customFormat="1">
      <c r="A66" s="11" t="s">
        <v>53</v>
      </c>
      <c r="B66" s="13" t="s">
        <v>378</v>
      </c>
      <c r="C66" s="10" t="s">
        <v>37</v>
      </c>
      <c r="D66" s="10" t="s">
        <v>52</v>
      </c>
      <c r="E66" s="48" t="s">
        <v>125</v>
      </c>
      <c r="F66" s="48">
        <v>15</v>
      </c>
      <c r="G66" s="48"/>
      <c r="H66" s="48"/>
      <c r="I66" s="11" t="s">
        <v>116</v>
      </c>
      <c r="J66" s="8"/>
      <c r="K66" s="8"/>
      <c r="L66" s="8"/>
      <c r="M66" s="8"/>
    </row>
    <row r="67" spans="1:13">
      <c r="A67" s="88" t="s">
        <v>32</v>
      </c>
      <c r="B67" s="88" t="s">
        <v>5</v>
      </c>
      <c r="C67" s="14" t="s">
        <v>37</v>
      </c>
      <c r="D67" s="14" t="s">
        <v>52</v>
      </c>
      <c r="E67" s="93" t="s">
        <v>125</v>
      </c>
      <c r="F67" s="93">
        <v>20</v>
      </c>
      <c r="G67" s="13"/>
      <c r="H67" s="13"/>
      <c r="I67" s="13"/>
      <c r="J67" s="8"/>
      <c r="K67" s="8"/>
      <c r="L67" s="8"/>
      <c r="M67" s="8"/>
    </row>
    <row r="68" spans="1:13">
      <c r="A68" s="71" t="s">
        <v>428</v>
      </c>
      <c r="B68" s="71" t="s">
        <v>429</v>
      </c>
      <c r="C68" s="71" t="s">
        <v>37</v>
      </c>
      <c r="D68" s="71" t="s">
        <v>52</v>
      </c>
      <c r="E68" s="74" t="s">
        <v>125</v>
      </c>
      <c r="F68" s="74">
        <v>0.95</v>
      </c>
      <c r="G68" s="89"/>
      <c r="H68" s="88"/>
      <c r="I68" s="17" t="s">
        <v>430</v>
      </c>
      <c r="J68" s="8"/>
      <c r="K68" s="8"/>
      <c r="L68" s="8"/>
      <c r="M68" s="8"/>
    </row>
    <row r="69" spans="1:13" ht="19.55" thickBot="1">
      <c r="A69" s="280" t="s">
        <v>22</v>
      </c>
      <c r="B69" s="280"/>
      <c r="C69" s="280"/>
      <c r="D69" s="280"/>
      <c r="E69" s="281"/>
      <c r="F69" s="90">
        <f>SUM(F48:F59,F62:F68)</f>
        <v>142.04999999999998</v>
      </c>
      <c r="G69" s="68">
        <f>SUM(G50:G67)</f>
        <v>0</v>
      </c>
      <c r="H69" s="45">
        <f>SUM(H50:H67)</f>
        <v>0</v>
      </c>
      <c r="I69" s="46"/>
      <c r="J69" s="8"/>
      <c r="K69" s="8"/>
      <c r="L69" s="8"/>
      <c r="M69" s="8"/>
    </row>
    <row r="70" spans="1:13" ht="20.9">
      <c r="A70" s="276" t="s">
        <v>272</v>
      </c>
      <c r="B70" s="276"/>
      <c r="C70" s="276"/>
      <c r="D70" s="276"/>
      <c r="E70" s="276"/>
      <c r="F70" s="279"/>
      <c r="G70" s="276"/>
      <c r="H70" s="276"/>
      <c r="I70" s="276"/>
      <c r="J70" s="8"/>
      <c r="K70" s="8"/>
      <c r="L70" s="8"/>
      <c r="M70" s="8"/>
    </row>
    <row r="71" spans="1:13" ht="20.9">
      <c r="A71" s="275" t="s">
        <v>2</v>
      </c>
      <c r="B71" s="275"/>
      <c r="C71" s="275"/>
      <c r="D71" s="275"/>
      <c r="E71" s="275"/>
      <c r="F71" s="275"/>
      <c r="G71" s="275"/>
      <c r="H71" s="275"/>
      <c r="I71" s="275"/>
      <c r="J71" s="8"/>
      <c r="K71" s="8"/>
      <c r="L71" s="8"/>
      <c r="M71" s="8"/>
    </row>
    <row r="72" spans="1:13" ht="32.299999999999997">
      <c r="A72" s="34" t="s">
        <v>29</v>
      </c>
      <c r="B72" s="34" t="s">
        <v>3</v>
      </c>
      <c r="C72" s="34" t="s">
        <v>0</v>
      </c>
      <c r="D72" s="34" t="s">
        <v>34</v>
      </c>
      <c r="E72" s="34" t="s">
        <v>23</v>
      </c>
      <c r="F72" s="34" t="s">
        <v>1</v>
      </c>
      <c r="G72" s="34" t="s">
        <v>20</v>
      </c>
      <c r="H72" s="34" t="s">
        <v>21</v>
      </c>
      <c r="I72" s="34" t="s">
        <v>19</v>
      </c>
      <c r="J72" s="8"/>
      <c r="K72" s="8"/>
      <c r="L72" s="8"/>
      <c r="M72" s="8"/>
    </row>
    <row r="73" spans="1:13">
      <c r="A73" s="13" t="s">
        <v>28</v>
      </c>
      <c r="B73" s="17" t="s">
        <v>315</v>
      </c>
      <c r="C73" s="10" t="s">
        <v>59</v>
      </c>
      <c r="D73" s="10" t="s">
        <v>60</v>
      </c>
      <c r="E73" s="36" t="s">
        <v>24</v>
      </c>
      <c r="F73" s="48">
        <v>30</v>
      </c>
      <c r="G73" s="13"/>
      <c r="H73" s="13"/>
      <c r="I73" s="13"/>
      <c r="J73" s="8"/>
      <c r="K73" s="8"/>
      <c r="L73" s="8"/>
      <c r="M73" s="8"/>
    </row>
    <row r="74" spans="1:13">
      <c r="A74" s="11" t="s">
        <v>28</v>
      </c>
      <c r="B74" s="17" t="s">
        <v>363</v>
      </c>
      <c r="C74" s="10" t="s">
        <v>49</v>
      </c>
      <c r="D74" s="10" t="s">
        <v>50</v>
      </c>
      <c r="E74" s="36" t="s">
        <v>24</v>
      </c>
      <c r="F74" s="48">
        <v>15</v>
      </c>
      <c r="G74" s="13"/>
      <c r="H74" s="13"/>
      <c r="I74" s="13"/>
      <c r="J74" s="8"/>
      <c r="K74" s="8"/>
      <c r="L74" s="8"/>
      <c r="M74" s="8"/>
    </row>
    <row r="75" spans="1:13">
      <c r="A75" s="13" t="s">
        <v>71</v>
      </c>
      <c r="B75" s="17" t="s">
        <v>328</v>
      </c>
      <c r="C75" s="10" t="s">
        <v>417</v>
      </c>
      <c r="D75" s="10" t="s">
        <v>418</v>
      </c>
      <c r="E75" s="36" t="s">
        <v>26</v>
      </c>
      <c r="F75" s="36">
        <v>5</v>
      </c>
      <c r="G75" s="13"/>
      <c r="H75" s="13"/>
      <c r="I75" s="13" t="s">
        <v>416</v>
      </c>
      <c r="J75" s="7"/>
      <c r="K75" s="7"/>
      <c r="L75" s="7"/>
      <c r="M75" s="7"/>
    </row>
    <row r="76" spans="1:13">
      <c r="A76" s="13" t="s">
        <v>28</v>
      </c>
      <c r="B76" s="17" t="s">
        <v>326</v>
      </c>
      <c r="C76" s="10" t="s">
        <v>42</v>
      </c>
      <c r="D76" s="10" t="s">
        <v>43</v>
      </c>
      <c r="E76" s="36" t="s">
        <v>26</v>
      </c>
      <c r="F76" s="36">
        <v>10</v>
      </c>
      <c r="G76" s="13"/>
      <c r="H76" s="13"/>
      <c r="I76" s="13"/>
      <c r="J76" s="7"/>
      <c r="K76" s="7"/>
      <c r="L76" s="7"/>
      <c r="M76" s="7"/>
    </row>
    <row r="77" spans="1:13" ht="20.9">
      <c r="A77" s="275" t="s">
        <v>30</v>
      </c>
      <c r="B77" s="275"/>
      <c r="C77" s="275"/>
      <c r="D77" s="275"/>
      <c r="E77" s="275"/>
      <c r="F77" s="275"/>
      <c r="G77" s="275"/>
      <c r="H77" s="275"/>
      <c r="I77" s="275"/>
      <c r="J77" s="8"/>
      <c r="K77" s="8"/>
      <c r="L77" s="8"/>
      <c r="M77" s="8"/>
    </row>
    <row r="78" spans="1:13" s="3" customFormat="1" ht="32.299999999999997">
      <c r="A78" s="34" t="s">
        <v>29</v>
      </c>
      <c r="B78" s="34" t="s">
        <v>3</v>
      </c>
      <c r="C78" s="34" t="s">
        <v>0</v>
      </c>
      <c r="D78" s="34" t="s">
        <v>34</v>
      </c>
      <c r="E78" s="34" t="s">
        <v>23</v>
      </c>
      <c r="F78" s="34" t="s">
        <v>1</v>
      </c>
      <c r="G78" s="34" t="s">
        <v>20</v>
      </c>
      <c r="H78" s="34" t="s">
        <v>21</v>
      </c>
      <c r="I78" s="34" t="s">
        <v>19</v>
      </c>
      <c r="J78" s="8"/>
      <c r="K78" s="8"/>
      <c r="L78" s="8"/>
      <c r="M78" s="8"/>
    </row>
    <row r="79" spans="1:13" s="5" customFormat="1">
      <c r="A79" s="10" t="s">
        <v>158</v>
      </c>
      <c r="B79" s="13" t="s">
        <v>234</v>
      </c>
      <c r="C79" s="10" t="s">
        <v>37</v>
      </c>
      <c r="D79" s="10" t="s">
        <v>52</v>
      </c>
      <c r="E79" s="36" t="s">
        <v>125</v>
      </c>
      <c r="F79" s="36">
        <v>1.5</v>
      </c>
      <c r="G79" s="10"/>
      <c r="H79" s="10"/>
      <c r="I79" s="40"/>
      <c r="J79" s="7"/>
      <c r="K79" s="7"/>
      <c r="L79" s="7"/>
      <c r="M79" s="7"/>
    </row>
    <row r="80" spans="1:13">
      <c r="A80" s="17" t="s">
        <v>251</v>
      </c>
      <c r="B80" s="13" t="s">
        <v>301</v>
      </c>
      <c r="C80" s="10" t="s">
        <v>37</v>
      </c>
      <c r="D80" s="10" t="s">
        <v>52</v>
      </c>
      <c r="E80" s="36" t="s">
        <v>125</v>
      </c>
      <c r="F80" s="41">
        <v>10</v>
      </c>
      <c r="G80" s="13"/>
      <c r="H80" s="13"/>
      <c r="I80" s="13"/>
      <c r="J80" s="7"/>
      <c r="K80" s="7"/>
      <c r="L80" s="7"/>
      <c r="M80" s="7"/>
    </row>
    <row r="81" spans="1:13">
      <c r="A81" s="13" t="s">
        <v>31</v>
      </c>
      <c r="B81" s="13" t="s">
        <v>4</v>
      </c>
      <c r="C81" s="10" t="s">
        <v>37</v>
      </c>
      <c r="D81" s="10" t="s">
        <v>52</v>
      </c>
      <c r="E81" s="36" t="s">
        <v>125</v>
      </c>
      <c r="F81" s="36">
        <v>10</v>
      </c>
      <c r="G81" s="13"/>
      <c r="H81" s="13"/>
      <c r="I81" s="13"/>
      <c r="J81" s="7"/>
      <c r="K81" s="7"/>
      <c r="L81" s="7"/>
      <c r="M81" s="7"/>
    </row>
    <row r="82" spans="1:13">
      <c r="A82" s="11" t="s">
        <v>32</v>
      </c>
      <c r="B82" s="13" t="s">
        <v>5</v>
      </c>
      <c r="C82" s="49" t="s">
        <v>37</v>
      </c>
      <c r="D82" s="10" t="s">
        <v>52</v>
      </c>
      <c r="E82" s="48" t="s">
        <v>125</v>
      </c>
      <c r="F82" s="48">
        <v>20</v>
      </c>
      <c r="G82" s="13"/>
      <c r="H82" s="13"/>
      <c r="I82" s="13"/>
      <c r="J82" s="8"/>
      <c r="K82" s="8"/>
      <c r="L82" s="8"/>
      <c r="M82" s="8"/>
    </row>
    <row r="83" spans="1:13">
      <c r="A83" s="13" t="s">
        <v>63</v>
      </c>
      <c r="B83" s="13" t="s">
        <v>192</v>
      </c>
      <c r="C83" s="13" t="s">
        <v>37</v>
      </c>
      <c r="D83" s="13" t="s">
        <v>52</v>
      </c>
      <c r="E83" s="36" t="s">
        <v>125</v>
      </c>
      <c r="F83" s="103">
        <v>5.6</v>
      </c>
      <c r="G83" s="50"/>
      <c r="H83" s="50"/>
      <c r="I83" s="50"/>
      <c r="J83" s="8"/>
      <c r="K83" s="8"/>
      <c r="L83" s="8"/>
      <c r="M83" s="8"/>
    </row>
    <row r="84" spans="1:13" ht="14.15" thickBot="1">
      <c r="A84" s="71" t="s">
        <v>428</v>
      </c>
      <c r="B84" s="71" t="s">
        <v>429</v>
      </c>
      <c r="C84" s="71" t="s">
        <v>37</v>
      </c>
      <c r="D84" s="71" t="s">
        <v>52</v>
      </c>
      <c r="E84" s="74" t="s">
        <v>125</v>
      </c>
      <c r="F84" s="74">
        <v>0.95</v>
      </c>
      <c r="G84" s="98"/>
      <c r="H84" s="99"/>
      <c r="I84" s="17" t="s">
        <v>430</v>
      </c>
      <c r="J84" s="8"/>
      <c r="K84" s="8"/>
      <c r="L84" s="8"/>
      <c r="M84" s="8"/>
    </row>
    <row r="85" spans="1:13" ht="19.55" thickBot="1">
      <c r="A85" s="277" t="s">
        <v>22</v>
      </c>
      <c r="B85" s="277"/>
      <c r="C85" s="277"/>
      <c r="D85" s="277"/>
      <c r="E85" s="278"/>
      <c r="F85" s="69">
        <f>SUM(F73:F76,F79:F84)</f>
        <v>108.05</v>
      </c>
      <c r="G85" s="68">
        <f>SUM(G70:G83)</f>
        <v>0</v>
      </c>
      <c r="H85" s="45">
        <f>SUM(H70:H83)</f>
        <v>0</v>
      </c>
      <c r="I85" s="46"/>
      <c r="J85" s="8"/>
      <c r="K85" s="8"/>
      <c r="L85" s="8"/>
      <c r="M85" s="8"/>
    </row>
    <row r="86" spans="1:13" ht="20.9">
      <c r="A86" s="276" t="s">
        <v>273</v>
      </c>
      <c r="B86" s="276"/>
      <c r="C86" s="276"/>
      <c r="D86" s="276"/>
      <c r="E86" s="276"/>
      <c r="F86" s="279"/>
      <c r="G86" s="276"/>
      <c r="H86" s="276"/>
      <c r="I86" s="276"/>
      <c r="J86" s="8"/>
      <c r="K86" s="8"/>
      <c r="L86" s="8"/>
      <c r="M86" s="8"/>
    </row>
    <row r="87" spans="1:13" ht="20.9">
      <c r="A87" s="275" t="s">
        <v>2</v>
      </c>
      <c r="B87" s="275"/>
      <c r="C87" s="275"/>
      <c r="D87" s="275"/>
      <c r="E87" s="275"/>
      <c r="F87" s="275"/>
      <c r="G87" s="275"/>
      <c r="H87" s="275"/>
      <c r="I87" s="275"/>
      <c r="J87" s="8"/>
      <c r="K87" s="8"/>
      <c r="L87" s="8"/>
      <c r="M87" s="8"/>
    </row>
    <row r="88" spans="1:13" ht="32.299999999999997">
      <c r="A88" s="34" t="s">
        <v>29</v>
      </c>
      <c r="B88" s="34" t="s">
        <v>3</v>
      </c>
      <c r="C88" s="34" t="s">
        <v>0</v>
      </c>
      <c r="D88" s="34" t="s">
        <v>34</v>
      </c>
      <c r="E88" s="34" t="s">
        <v>23</v>
      </c>
      <c r="F88" s="34" t="s">
        <v>1</v>
      </c>
      <c r="G88" s="34" t="s">
        <v>20</v>
      </c>
      <c r="H88" s="34" t="s">
        <v>21</v>
      </c>
      <c r="I88" s="34" t="s">
        <v>19</v>
      </c>
      <c r="J88" s="8"/>
      <c r="K88" s="8"/>
      <c r="L88" s="8"/>
      <c r="M88" s="8"/>
    </row>
    <row r="89" spans="1:13">
      <c r="A89" s="10" t="s">
        <v>28</v>
      </c>
      <c r="B89" s="19" t="s">
        <v>370</v>
      </c>
      <c r="C89" s="10" t="s">
        <v>64</v>
      </c>
      <c r="D89" s="10" t="s">
        <v>65</v>
      </c>
      <c r="E89" s="36" t="s">
        <v>73</v>
      </c>
      <c r="F89" s="36">
        <v>25</v>
      </c>
      <c r="G89" s="50"/>
      <c r="H89" s="50"/>
      <c r="I89" s="49" t="s">
        <v>219</v>
      </c>
      <c r="J89" s="8"/>
      <c r="K89" s="8"/>
      <c r="L89" s="8"/>
      <c r="M89" s="8"/>
    </row>
    <row r="90" spans="1:13">
      <c r="A90" s="10" t="s">
        <v>28</v>
      </c>
      <c r="B90" s="19" t="s">
        <v>308</v>
      </c>
      <c r="C90" s="10" t="s">
        <v>66</v>
      </c>
      <c r="D90" s="10" t="s">
        <v>227</v>
      </c>
      <c r="E90" s="36" t="s">
        <v>25</v>
      </c>
      <c r="F90" s="48">
        <v>7.5</v>
      </c>
      <c r="G90" s="50"/>
      <c r="H90" s="50"/>
      <c r="I90" s="50"/>
      <c r="J90" s="8"/>
      <c r="K90" s="8"/>
      <c r="L90" s="8"/>
      <c r="M90" s="8"/>
    </row>
    <row r="91" spans="1:13">
      <c r="A91" s="10" t="s">
        <v>28</v>
      </c>
      <c r="B91" s="19" t="s">
        <v>308</v>
      </c>
      <c r="C91" s="10" t="s">
        <v>66</v>
      </c>
      <c r="D91" s="10" t="s">
        <v>248</v>
      </c>
      <c r="E91" s="36" t="s">
        <v>25</v>
      </c>
      <c r="F91" s="48">
        <v>7.5</v>
      </c>
      <c r="G91" s="50"/>
      <c r="H91" s="50"/>
      <c r="I91" s="50"/>
      <c r="J91" s="8"/>
      <c r="K91" s="8"/>
      <c r="L91" s="8"/>
      <c r="M91" s="8"/>
    </row>
    <row r="92" spans="1:13">
      <c r="A92" s="10" t="s">
        <v>28</v>
      </c>
      <c r="B92" s="19" t="s">
        <v>334</v>
      </c>
      <c r="C92" s="10" t="s">
        <v>68</v>
      </c>
      <c r="D92" s="10" t="s">
        <v>74</v>
      </c>
      <c r="E92" s="36" t="s">
        <v>72</v>
      </c>
      <c r="F92" s="36">
        <v>10</v>
      </c>
      <c r="G92" s="50"/>
      <c r="H92" s="50"/>
      <c r="I92" s="50"/>
      <c r="J92" s="8"/>
      <c r="K92" s="8"/>
      <c r="L92" s="8"/>
      <c r="M92" s="8"/>
    </row>
    <row r="93" spans="1:13">
      <c r="A93" s="10" t="s">
        <v>28</v>
      </c>
      <c r="B93" s="19" t="s">
        <v>334</v>
      </c>
      <c r="C93" s="10" t="s">
        <v>68</v>
      </c>
      <c r="D93" s="10" t="s">
        <v>75</v>
      </c>
      <c r="E93" s="36" t="s">
        <v>72</v>
      </c>
      <c r="F93" s="36">
        <v>10</v>
      </c>
      <c r="G93" s="50"/>
      <c r="H93" s="50"/>
      <c r="I93" s="50"/>
      <c r="J93" s="8"/>
      <c r="K93" s="8"/>
      <c r="L93" s="8"/>
      <c r="M93" s="8"/>
    </row>
    <row r="94" spans="1:13">
      <c r="A94" s="10" t="s">
        <v>28</v>
      </c>
      <c r="B94" s="19" t="s">
        <v>334</v>
      </c>
      <c r="C94" s="10" t="s">
        <v>68</v>
      </c>
      <c r="D94" s="10" t="s">
        <v>76</v>
      </c>
      <c r="E94" s="36" t="s">
        <v>72</v>
      </c>
      <c r="F94" s="36">
        <v>10</v>
      </c>
      <c r="G94" s="47"/>
      <c r="H94" s="47"/>
      <c r="I94" s="47"/>
      <c r="J94" s="7"/>
      <c r="K94" s="7"/>
      <c r="L94" s="7"/>
      <c r="M94" s="7"/>
    </row>
    <row r="95" spans="1:13">
      <c r="A95" s="10" t="s">
        <v>28</v>
      </c>
      <c r="B95" s="19" t="s">
        <v>334</v>
      </c>
      <c r="C95" s="10" t="s">
        <v>68</v>
      </c>
      <c r="D95" s="10" t="s">
        <v>446</v>
      </c>
      <c r="E95" s="36" t="s">
        <v>72</v>
      </c>
      <c r="F95" s="36">
        <v>5.5</v>
      </c>
      <c r="G95" s="47"/>
      <c r="H95" s="47"/>
      <c r="I95" s="47"/>
      <c r="J95" s="7"/>
      <c r="K95" s="7"/>
      <c r="L95" s="7"/>
      <c r="M95" s="7"/>
    </row>
    <row r="96" spans="1:13">
      <c r="A96" s="10" t="s">
        <v>28</v>
      </c>
      <c r="B96" s="19" t="s">
        <v>334</v>
      </c>
      <c r="C96" s="10" t="s">
        <v>68</v>
      </c>
      <c r="D96" s="10" t="s">
        <v>187</v>
      </c>
      <c r="E96" s="36" t="s">
        <v>72</v>
      </c>
      <c r="F96" s="36">
        <v>5</v>
      </c>
      <c r="G96" s="47"/>
      <c r="H96" s="47"/>
      <c r="I96" s="10" t="s">
        <v>445</v>
      </c>
      <c r="J96" s="7"/>
      <c r="K96" s="7"/>
      <c r="L96" s="7"/>
      <c r="M96" s="7"/>
    </row>
    <row r="97" spans="1:13">
      <c r="A97" s="10" t="s">
        <v>28</v>
      </c>
      <c r="B97" s="19" t="s">
        <v>334</v>
      </c>
      <c r="C97" s="10" t="s">
        <v>68</v>
      </c>
      <c r="D97" s="10" t="s">
        <v>444</v>
      </c>
      <c r="E97" s="36" t="s">
        <v>72</v>
      </c>
      <c r="F97" s="36">
        <v>2.5</v>
      </c>
      <c r="G97" s="47"/>
      <c r="H97" s="47"/>
      <c r="I97" s="47"/>
      <c r="J97" s="7"/>
      <c r="K97" s="7"/>
      <c r="L97" s="7"/>
      <c r="M97" s="7"/>
    </row>
    <row r="98" spans="1:13">
      <c r="A98" s="10" t="s">
        <v>28</v>
      </c>
      <c r="B98" s="19" t="s">
        <v>334</v>
      </c>
      <c r="C98" s="10" t="s">
        <v>191</v>
      </c>
      <c r="D98" s="10" t="s">
        <v>303</v>
      </c>
      <c r="E98" s="36" t="s">
        <v>72</v>
      </c>
      <c r="F98" s="36">
        <v>5</v>
      </c>
      <c r="G98" s="47"/>
      <c r="H98" s="47"/>
      <c r="I98" s="10" t="s">
        <v>445</v>
      </c>
      <c r="J98" s="7"/>
      <c r="K98" s="7"/>
      <c r="L98" s="7"/>
      <c r="M98" s="7"/>
    </row>
    <row r="99" spans="1:13">
      <c r="A99" s="10" t="s">
        <v>28</v>
      </c>
      <c r="B99" s="19" t="s">
        <v>371</v>
      </c>
      <c r="C99" s="10" t="s">
        <v>70</v>
      </c>
      <c r="D99" s="10" t="s">
        <v>117</v>
      </c>
      <c r="E99" s="36" t="s">
        <v>94</v>
      </c>
      <c r="F99" s="36">
        <v>5</v>
      </c>
      <c r="G99" s="47"/>
      <c r="H99" s="47"/>
      <c r="I99" s="47"/>
      <c r="J99" s="7"/>
      <c r="K99" s="7"/>
      <c r="L99" s="7"/>
      <c r="M99" s="7"/>
    </row>
    <row r="100" spans="1:13">
      <c r="A100" s="10" t="s">
        <v>28</v>
      </c>
      <c r="B100" s="19" t="s">
        <v>371</v>
      </c>
      <c r="C100" s="10" t="s">
        <v>70</v>
      </c>
      <c r="D100" s="10" t="s">
        <v>118</v>
      </c>
      <c r="E100" s="36" t="s">
        <v>94</v>
      </c>
      <c r="F100" s="36">
        <v>5</v>
      </c>
      <c r="G100" s="47"/>
      <c r="H100" s="47"/>
      <c r="I100" s="47"/>
      <c r="J100" s="7"/>
      <c r="K100" s="7"/>
      <c r="L100" s="7"/>
      <c r="M100" s="7"/>
    </row>
    <row r="101" spans="1:13">
      <c r="A101" s="10" t="s">
        <v>28</v>
      </c>
      <c r="B101" s="19" t="s">
        <v>371</v>
      </c>
      <c r="C101" s="10" t="s">
        <v>70</v>
      </c>
      <c r="D101" s="10" t="s">
        <v>119</v>
      </c>
      <c r="E101" s="36" t="s">
        <v>94</v>
      </c>
      <c r="F101" s="36">
        <v>5</v>
      </c>
      <c r="G101" s="47"/>
      <c r="H101" s="47"/>
      <c r="I101" s="47"/>
      <c r="J101" s="7"/>
      <c r="K101" s="7"/>
      <c r="L101" s="7"/>
      <c r="M101" s="7"/>
    </row>
    <row r="102" spans="1:13" ht="20.9">
      <c r="A102" s="275" t="s">
        <v>30</v>
      </c>
      <c r="B102" s="275"/>
      <c r="C102" s="275"/>
      <c r="D102" s="275"/>
      <c r="E102" s="275"/>
      <c r="F102" s="275"/>
      <c r="G102" s="275"/>
      <c r="H102" s="275"/>
      <c r="I102" s="275"/>
      <c r="J102" s="8"/>
      <c r="K102" s="8"/>
      <c r="L102" s="8"/>
      <c r="M102" s="8"/>
    </row>
    <row r="103" spans="1:13" s="3" customFormat="1" ht="32.299999999999997">
      <c r="A103" s="34" t="s">
        <v>29</v>
      </c>
      <c r="B103" s="34" t="s">
        <v>3</v>
      </c>
      <c r="C103" s="34" t="s">
        <v>0</v>
      </c>
      <c r="D103" s="34" t="s">
        <v>34</v>
      </c>
      <c r="E103" s="34" t="s">
        <v>23</v>
      </c>
      <c r="F103" s="34" t="s">
        <v>1</v>
      </c>
      <c r="G103" s="34" t="s">
        <v>20</v>
      </c>
      <c r="H103" s="34" t="s">
        <v>21</v>
      </c>
      <c r="I103" s="34" t="s">
        <v>19</v>
      </c>
      <c r="J103" s="8"/>
      <c r="K103" s="8"/>
      <c r="L103" s="8"/>
      <c r="M103" s="8"/>
    </row>
    <row r="104" spans="1:13" s="5" customFormat="1">
      <c r="A104" s="10" t="s">
        <v>158</v>
      </c>
      <c r="B104" s="13" t="s">
        <v>234</v>
      </c>
      <c r="C104" s="10" t="s">
        <v>37</v>
      </c>
      <c r="D104" s="10" t="s">
        <v>52</v>
      </c>
      <c r="E104" s="36" t="s">
        <v>125</v>
      </c>
      <c r="F104" s="36">
        <v>1.5</v>
      </c>
      <c r="G104" s="10"/>
      <c r="H104" s="10"/>
      <c r="I104" s="40"/>
      <c r="J104" s="7"/>
      <c r="K104" s="7"/>
      <c r="L104" s="7"/>
      <c r="M104" s="7"/>
    </row>
    <row r="105" spans="1:13" s="5" customFormat="1">
      <c r="A105" s="17" t="s">
        <v>251</v>
      </c>
      <c r="B105" s="13" t="s">
        <v>301</v>
      </c>
      <c r="C105" s="10" t="s">
        <v>37</v>
      </c>
      <c r="D105" s="10" t="s">
        <v>52</v>
      </c>
      <c r="E105" s="36" t="s">
        <v>125</v>
      </c>
      <c r="F105" s="41">
        <v>10</v>
      </c>
      <c r="G105" s="42"/>
      <c r="H105" s="42"/>
      <c r="I105" s="43"/>
      <c r="J105" s="7"/>
      <c r="K105" s="7"/>
      <c r="L105" s="7"/>
      <c r="M105" s="7"/>
    </row>
    <row r="106" spans="1:13">
      <c r="A106" s="13" t="s">
        <v>63</v>
      </c>
      <c r="B106" s="13" t="s">
        <v>192</v>
      </c>
      <c r="C106" s="10" t="s">
        <v>37</v>
      </c>
      <c r="D106" s="10" t="s">
        <v>52</v>
      </c>
      <c r="E106" s="36" t="s">
        <v>125</v>
      </c>
      <c r="F106" s="36">
        <v>5.6</v>
      </c>
      <c r="G106" s="13"/>
      <c r="H106" s="13"/>
      <c r="I106" s="13"/>
      <c r="J106" s="7"/>
      <c r="K106" s="7"/>
      <c r="L106" s="7"/>
      <c r="M106" s="7"/>
    </row>
    <row r="107" spans="1:13">
      <c r="A107" s="13" t="s">
        <v>31</v>
      </c>
      <c r="B107" s="13" t="s">
        <v>4</v>
      </c>
      <c r="C107" s="10" t="s">
        <v>37</v>
      </c>
      <c r="D107" s="10" t="s">
        <v>52</v>
      </c>
      <c r="E107" s="36" t="s">
        <v>125</v>
      </c>
      <c r="F107" s="36">
        <v>10</v>
      </c>
      <c r="G107" s="13"/>
      <c r="H107" s="13"/>
      <c r="I107" s="13"/>
      <c r="J107" s="7"/>
      <c r="K107" s="7"/>
      <c r="L107" s="7"/>
      <c r="M107" s="7"/>
    </row>
    <row r="108" spans="1:13">
      <c r="A108" s="13" t="s">
        <v>32</v>
      </c>
      <c r="B108" s="13" t="s">
        <v>5</v>
      </c>
      <c r="C108" s="10" t="s">
        <v>37</v>
      </c>
      <c r="D108" s="10" t="s">
        <v>52</v>
      </c>
      <c r="E108" s="36" t="s">
        <v>125</v>
      </c>
      <c r="F108" s="93">
        <v>20</v>
      </c>
      <c r="G108" s="13"/>
      <c r="H108" s="13"/>
      <c r="I108" s="13"/>
      <c r="J108" s="8"/>
      <c r="K108" s="8"/>
      <c r="L108" s="8"/>
      <c r="M108" s="8"/>
    </row>
    <row r="109" spans="1:13" ht="14.15" thickBot="1">
      <c r="A109" s="79" t="s">
        <v>428</v>
      </c>
      <c r="B109" s="95" t="s">
        <v>429</v>
      </c>
      <c r="C109" s="95" t="s">
        <v>37</v>
      </c>
      <c r="D109" s="95" t="s">
        <v>52</v>
      </c>
      <c r="E109" s="96" t="s">
        <v>125</v>
      </c>
      <c r="F109" s="97">
        <v>0.95</v>
      </c>
      <c r="G109" s="89"/>
      <c r="H109" s="88"/>
      <c r="I109" s="17" t="s">
        <v>430</v>
      </c>
      <c r="J109" s="8"/>
      <c r="K109" s="8"/>
      <c r="L109" s="8"/>
      <c r="M109" s="8"/>
    </row>
    <row r="110" spans="1:13" ht="19.55" thickBot="1">
      <c r="A110" s="277" t="s">
        <v>22</v>
      </c>
      <c r="B110" s="277"/>
      <c r="C110" s="277"/>
      <c r="D110" s="277"/>
      <c r="E110" s="278"/>
      <c r="F110" s="69">
        <f>SUM(F89:F101,F104:F109)</f>
        <v>151.04999999999998</v>
      </c>
      <c r="G110" s="68">
        <f>SUM(G88:G108)</f>
        <v>0</v>
      </c>
      <c r="H110" s="45">
        <f>SUM(H88:H108)</f>
        <v>0</v>
      </c>
      <c r="I110" s="46"/>
      <c r="J110" s="8"/>
      <c r="K110" s="8"/>
      <c r="L110" s="8"/>
      <c r="M110" s="8"/>
    </row>
    <row r="111" spans="1:13" ht="20.9">
      <c r="A111" s="276" t="s">
        <v>274</v>
      </c>
      <c r="B111" s="276"/>
      <c r="C111" s="276"/>
      <c r="D111" s="276"/>
      <c r="E111" s="276"/>
      <c r="F111" s="279"/>
      <c r="G111" s="276"/>
      <c r="H111" s="276"/>
      <c r="I111" s="276"/>
      <c r="J111" s="8"/>
      <c r="K111" s="8"/>
      <c r="L111" s="8"/>
      <c r="M111" s="8"/>
    </row>
    <row r="112" spans="1:13" ht="20.9">
      <c r="A112" s="275" t="s">
        <v>2</v>
      </c>
      <c r="B112" s="275"/>
      <c r="C112" s="275"/>
      <c r="D112" s="275"/>
      <c r="E112" s="275"/>
      <c r="F112" s="275"/>
      <c r="G112" s="275"/>
      <c r="H112" s="275"/>
      <c r="I112" s="275"/>
      <c r="J112" s="8"/>
      <c r="K112" s="8"/>
      <c r="L112" s="8"/>
      <c r="M112" s="8"/>
    </row>
    <row r="113" spans="1:13" ht="32.299999999999997">
      <c r="A113" s="35" t="s">
        <v>29</v>
      </c>
      <c r="B113" s="35" t="s">
        <v>3</v>
      </c>
      <c r="C113" s="35" t="s">
        <v>0</v>
      </c>
      <c r="D113" s="35" t="s">
        <v>34</v>
      </c>
      <c r="E113" s="35" t="s">
        <v>23</v>
      </c>
      <c r="F113" s="35" t="s">
        <v>1</v>
      </c>
      <c r="G113" s="35" t="s">
        <v>20</v>
      </c>
      <c r="H113" s="35" t="s">
        <v>21</v>
      </c>
      <c r="I113" s="35" t="s">
        <v>19</v>
      </c>
      <c r="J113" s="8"/>
      <c r="K113" s="8"/>
      <c r="L113" s="8"/>
      <c r="M113" s="8"/>
    </row>
    <row r="114" spans="1:13">
      <c r="A114" s="10" t="s">
        <v>71</v>
      </c>
      <c r="B114" s="19" t="s">
        <v>369</v>
      </c>
      <c r="C114" s="10" t="s">
        <v>41</v>
      </c>
      <c r="D114" s="10" t="s">
        <v>95</v>
      </c>
      <c r="E114" s="36" t="s">
        <v>27</v>
      </c>
      <c r="F114" s="92">
        <v>10</v>
      </c>
      <c r="G114" s="47"/>
      <c r="H114" s="47"/>
      <c r="I114" s="47"/>
      <c r="J114" s="7"/>
      <c r="K114" s="7"/>
      <c r="L114" s="7"/>
      <c r="M114" s="7"/>
    </row>
    <row r="115" spans="1:13">
      <c r="A115" s="10" t="s">
        <v>71</v>
      </c>
      <c r="B115" s="19" t="s">
        <v>369</v>
      </c>
      <c r="C115" s="10" t="s">
        <v>41</v>
      </c>
      <c r="D115" s="10" t="s">
        <v>78</v>
      </c>
      <c r="E115" s="36" t="s">
        <v>27</v>
      </c>
      <c r="F115" s="92">
        <v>15</v>
      </c>
      <c r="G115" s="47"/>
      <c r="H115" s="47"/>
      <c r="I115" s="47"/>
      <c r="J115" s="7"/>
      <c r="K115" s="7"/>
      <c r="L115" s="7"/>
      <c r="M115" s="7"/>
    </row>
    <row r="116" spans="1:13">
      <c r="A116" s="10" t="s">
        <v>71</v>
      </c>
      <c r="B116" s="19" t="s">
        <v>372</v>
      </c>
      <c r="C116" s="10" t="s">
        <v>79</v>
      </c>
      <c r="D116" s="10" t="s">
        <v>96</v>
      </c>
      <c r="E116" s="36" t="s">
        <v>27</v>
      </c>
      <c r="F116" s="92">
        <v>5</v>
      </c>
      <c r="G116" s="47"/>
      <c r="H116" s="47"/>
      <c r="I116" s="47"/>
      <c r="J116" s="7"/>
      <c r="K116" s="7"/>
      <c r="L116" s="7"/>
      <c r="M116" s="7"/>
    </row>
    <row r="117" spans="1:13">
      <c r="A117" s="10" t="s">
        <v>71</v>
      </c>
      <c r="B117" s="19" t="s">
        <v>372</v>
      </c>
      <c r="C117" s="10" t="s">
        <v>79</v>
      </c>
      <c r="D117" s="10" t="s">
        <v>97</v>
      </c>
      <c r="E117" s="36" t="s">
        <v>27</v>
      </c>
      <c r="F117" s="92">
        <v>5</v>
      </c>
      <c r="G117" s="47"/>
      <c r="H117" s="47"/>
      <c r="I117" s="47"/>
      <c r="J117" s="7"/>
      <c r="K117" s="7"/>
      <c r="L117" s="7"/>
      <c r="M117" s="7"/>
    </row>
    <row r="118" spans="1:13">
      <c r="A118" s="10" t="s">
        <v>71</v>
      </c>
      <c r="B118" s="19" t="s">
        <v>334</v>
      </c>
      <c r="C118" s="10" t="s">
        <v>81</v>
      </c>
      <c r="D118" s="10" t="s">
        <v>82</v>
      </c>
      <c r="E118" s="36" t="s">
        <v>72</v>
      </c>
      <c r="F118" s="92">
        <v>15</v>
      </c>
      <c r="G118" s="47"/>
      <c r="H118" s="47"/>
      <c r="I118" s="10"/>
      <c r="J118" s="7"/>
      <c r="K118" s="7"/>
      <c r="L118" s="7"/>
      <c r="M118" s="7"/>
    </row>
    <row r="119" spans="1:13">
      <c r="A119" s="10" t="s">
        <v>71</v>
      </c>
      <c r="B119" s="19" t="s">
        <v>318</v>
      </c>
      <c r="C119" s="10" t="s">
        <v>87</v>
      </c>
      <c r="D119" s="10" t="s">
        <v>88</v>
      </c>
      <c r="E119" s="36" t="s">
        <v>93</v>
      </c>
      <c r="F119" s="92">
        <v>5</v>
      </c>
      <c r="G119" s="47"/>
      <c r="H119" s="47"/>
      <c r="I119" s="47"/>
      <c r="J119" s="7"/>
      <c r="K119" s="7"/>
      <c r="L119" s="7"/>
      <c r="M119" s="7"/>
    </row>
    <row r="120" spans="1:13">
      <c r="A120" s="10" t="s">
        <v>71</v>
      </c>
      <c r="B120" s="19" t="s">
        <v>347</v>
      </c>
      <c r="C120" s="10" t="s">
        <v>89</v>
      </c>
      <c r="D120" s="10" t="s">
        <v>448</v>
      </c>
      <c r="E120" s="36" t="s">
        <v>93</v>
      </c>
      <c r="F120" s="92">
        <v>10</v>
      </c>
      <c r="G120" s="47"/>
      <c r="H120" s="47"/>
      <c r="I120" s="47" t="s">
        <v>419</v>
      </c>
      <c r="J120" s="7"/>
      <c r="K120" s="7"/>
      <c r="L120" s="7"/>
      <c r="M120" s="7"/>
    </row>
    <row r="121" spans="1:13">
      <c r="A121" s="10" t="s">
        <v>71</v>
      </c>
      <c r="B121" s="19" t="s">
        <v>318</v>
      </c>
      <c r="C121" s="10" t="s">
        <v>249</v>
      </c>
      <c r="D121" s="10" t="s">
        <v>105</v>
      </c>
      <c r="E121" s="36" t="s">
        <v>93</v>
      </c>
      <c r="F121" s="92">
        <v>7.5</v>
      </c>
      <c r="G121" s="47"/>
      <c r="H121" s="47"/>
      <c r="I121" s="47"/>
      <c r="J121" s="7"/>
      <c r="K121" s="7"/>
      <c r="L121" s="7"/>
      <c r="M121" s="7"/>
    </row>
    <row r="122" spans="1:13">
      <c r="A122" s="10" t="s">
        <v>71</v>
      </c>
      <c r="B122" s="19" t="s">
        <v>318</v>
      </c>
      <c r="C122" s="10" t="s">
        <v>249</v>
      </c>
      <c r="D122" s="10" t="s">
        <v>121</v>
      </c>
      <c r="E122" s="36" t="s">
        <v>93</v>
      </c>
      <c r="F122" s="92">
        <v>7.5</v>
      </c>
      <c r="G122" s="47"/>
      <c r="H122" s="47"/>
      <c r="I122" s="47"/>
      <c r="J122" s="7"/>
      <c r="K122" s="7"/>
      <c r="L122" s="7"/>
      <c r="M122" s="7"/>
    </row>
    <row r="123" spans="1:13">
      <c r="A123" s="10" t="s">
        <v>71</v>
      </c>
      <c r="B123" s="19" t="s">
        <v>322</v>
      </c>
      <c r="C123" s="10" t="s">
        <v>91</v>
      </c>
      <c r="D123" s="10" t="s">
        <v>92</v>
      </c>
      <c r="E123" s="36" t="s">
        <v>93</v>
      </c>
      <c r="F123" s="92">
        <v>10</v>
      </c>
      <c r="G123" s="47"/>
      <c r="H123" s="47"/>
      <c r="I123" s="47"/>
      <c r="J123" s="7"/>
      <c r="K123" s="7"/>
      <c r="L123" s="7"/>
      <c r="M123" s="7"/>
    </row>
    <row r="124" spans="1:13">
      <c r="A124" s="10" t="s">
        <v>71</v>
      </c>
      <c r="B124" s="19" t="s">
        <v>323</v>
      </c>
      <c r="C124" s="10" t="s">
        <v>216</v>
      </c>
      <c r="D124" s="10" t="s">
        <v>355</v>
      </c>
      <c r="E124" s="36" t="s">
        <v>93</v>
      </c>
      <c r="F124" s="92">
        <v>10</v>
      </c>
      <c r="G124" s="47"/>
      <c r="H124" s="47"/>
      <c r="I124" s="10"/>
      <c r="J124" s="7"/>
      <c r="K124" s="7"/>
      <c r="L124" s="7"/>
      <c r="M124" s="7"/>
    </row>
    <row r="125" spans="1:13">
      <c r="A125" s="10" t="s">
        <v>71</v>
      </c>
      <c r="B125" s="19" t="s">
        <v>373</v>
      </c>
      <c r="C125" s="10" t="s">
        <v>80</v>
      </c>
      <c r="D125" s="10" t="s">
        <v>98</v>
      </c>
      <c r="E125" s="36" t="s">
        <v>24</v>
      </c>
      <c r="F125" s="92">
        <v>15</v>
      </c>
      <c r="G125" s="47"/>
      <c r="H125" s="47"/>
      <c r="I125" s="47"/>
      <c r="J125" s="7"/>
      <c r="K125" s="7"/>
      <c r="L125" s="7"/>
      <c r="M125" s="7"/>
    </row>
    <row r="126" spans="1:13">
      <c r="A126" s="10" t="s">
        <v>71</v>
      </c>
      <c r="B126" s="19" t="s">
        <v>373</v>
      </c>
      <c r="C126" s="10" t="s">
        <v>80</v>
      </c>
      <c r="D126" s="10" t="s">
        <v>99</v>
      </c>
      <c r="E126" s="36" t="s">
        <v>24</v>
      </c>
      <c r="F126" s="92">
        <v>15</v>
      </c>
      <c r="G126" s="47"/>
      <c r="H126" s="47"/>
      <c r="I126" s="47"/>
      <c r="J126" s="7"/>
      <c r="K126" s="7"/>
      <c r="L126" s="7"/>
      <c r="M126" s="7"/>
    </row>
    <row r="127" spans="1:13">
      <c r="A127" s="10" t="s">
        <v>71</v>
      </c>
      <c r="B127" s="19" t="s">
        <v>373</v>
      </c>
      <c r="C127" s="10" t="s">
        <v>80</v>
      </c>
      <c r="D127" s="10" t="s">
        <v>100</v>
      </c>
      <c r="E127" s="36" t="s">
        <v>24</v>
      </c>
      <c r="F127" s="92">
        <v>15</v>
      </c>
      <c r="G127" s="47"/>
      <c r="H127" s="47"/>
      <c r="I127" s="47"/>
      <c r="J127" s="7"/>
      <c r="K127" s="7"/>
      <c r="L127" s="7"/>
      <c r="M127" s="7"/>
    </row>
    <row r="128" spans="1:13">
      <c r="A128" s="10" t="s">
        <v>71</v>
      </c>
      <c r="B128" s="19" t="s">
        <v>374</v>
      </c>
      <c r="C128" s="10" t="s">
        <v>83</v>
      </c>
      <c r="D128" s="10" t="s">
        <v>101</v>
      </c>
      <c r="E128" s="36" t="s">
        <v>24</v>
      </c>
      <c r="F128" s="92">
        <v>10</v>
      </c>
      <c r="G128" s="47"/>
      <c r="H128" s="47"/>
      <c r="I128" s="10"/>
      <c r="J128" s="7"/>
      <c r="K128" s="7"/>
      <c r="L128" s="7"/>
      <c r="M128" s="7"/>
    </row>
    <row r="129" spans="1:13">
      <c r="A129" s="10" t="s">
        <v>71</v>
      </c>
      <c r="B129" s="19" t="s">
        <v>374</v>
      </c>
      <c r="C129" s="10" t="s">
        <v>83</v>
      </c>
      <c r="D129" s="10" t="s">
        <v>102</v>
      </c>
      <c r="E129" s="36" t="s">
        <v>24</v>
      </c>
      <c r="F129" s="92">
        <v>10</v>
      </c>
      <c r="G129" s="47"/>
      <c r="H129" s="47"/>
      <c r="I129" s="10"/>
      <c r="J129" s="7"/>
      <c r="K129" s="7"/>
      <c r="L129" s="7"/>
      <c r="M129" s="7"/>
    </row>
    <row r="130" spans="1:13">
      <c r="A130" s="10" t="s">
        <v>71</v>
      </c>
      <c r="B130" s="19" t="s">
        <v>363</v>
      </c>
      <c r="C130" s="10" t="s">
        <v>85</v>
      </c>
      <c r="D130" s="10" t="s">
        <v>103</v>
      </c>
      <c r="E130" s="36" t="s">
        <v>24</v>
      </c>
      <c r="F130" s="92">
        <v>5</v>
      </c>
      <c r="G130" s="47"/>
      <c r="H130" s="47"/>
      <c r="I130" s="10"/>
      <c r="J130" s="7"/>
      <c r="K130" s="7"/>
      <c r="L130" s="7"/>
      <c r="M130" s="7"/>
    </row>
    <row r="131" spans="1:13">
      <c r="A131" s="10" t="s">
        <v>71</v>
      </c>
      <c r="B131" s="19" t="s">
        <v>316</v>
      </c>
      <c r="C131" s="10" t="s">
        <v>86</v>
      </c>
      <c r="D131" s="10" t="s">
        <v>115</v>
      </c>
      <c r="E131" s="36" t="s">
        <v>94</v>
      </c>
      <c r="F131" s="92">
        <v>5</v>
      </c>
      <c r="G131" s="47"/>
      <c r="H131" s="47"/>
      <c r="I131" s="10" t="s">
        <v>293</v>
      </c>
      <c r="J131" s="7"/>
      <c r="K131" s="7"/>
      <c r="L131" s="7"/>
      <c r="M131" s="7"/>
    </row>
    <row r="132" spans="1:13">
      <c r="A132" s="10" t="s">
        <v>71</v>
      </c>
      <c r="B132" s="19" t="s">
        <v>311</v>
      </c>
      <c r="C132" s="10" t="s">
        <v>90</v>
      </c>
      <c r="D132" s="10" t="s">
        <v>104</v>
      </c>
      <c r="E132" s="36" t="s">
        <v>25</v>
      </c>
      <c r="F132" s="92">
        <v>15</v>
      </c>
      <c r="G132" s="50"/>
      <c r="H132" s="50"/>
      <c r="I132" s="50"/>
      <c r="J132" s="8"/>
      <c r="K132" s="8"/>
      <c r="L132" s="8"/>
      <c r="M132" s="8"/>
    </row>
    <row r="133" spans="1:13">
      <c r="A133" s="10" t="s">
        <v>71</v>
      </c>
      <c r="B133" s="19" t="s">
        <v>311</v>
      </c>
      <c r="C133" s="10" t="s">
        <v>90</v>
      </c>
      <c r="D133" s="10" t="s">
        <v>102</v>
      </c>
      <c r="E133" s="36" t="s">
        <v>25</v>
      </c>
      <c r="F133" s="92">
        <v>15</v>
      </c>
      <c r="G133" s="50"/>
      <c r="H133" s="50"/>
      <c r="I133" s="50">
        <f>SUM(F114:F134)</f>
        <v>220</v>
      </c>
      <c r="J133" s="8"/>
      <c r="K133" s="8"/>
      <c r="L133" s="8"/>
      <c r="M133" s="8"/>
    </row>
    <row r="134" spans="1:13">
      <c r="A134" s="10" t="s">
        <v>71</v>
      </c>
      <c r="B134" s="19" t="s">
        <v>313</v>
      </c>
      <c r="C134" s="10" t="s">
        <v>33</v>
      </c>
      <c r="D134" s="10" t="s">
        <v>415</v>
      </c>
      <c r="E134" s="36" t="s">
        <v>26</v>
      </c>
      <c r="F134" s="92">
        <v>15</v>
      </c>
      <c r="G134" s="47"/>
      <c r="H134" s="47"/>
      <c r="I134" s="47" t="s">
        <v>416</v>
      </c>
      <c r="J134" s="7"/>
      <c r="K134" s="7"/>
      <c r="L134" s="7"/>
      <c r="M134" s="7"/>
    </row>
    <row r="135" spans="1:13" ht="20.9">
      <c r="A135" s="275" t="s">
        <v>30</v>
      </c>
      <c r="B135" s="275"/>
      <c r="C135" s="275"/>
      <c r="D135" s="275"/>
      <c r="E135" s="275"/>
      <c r="F135" s="275"/>
      <c r="G135" s="275"/>
      <c r="H135" s="275"/>
      <c r="I135" s="275"/>
      <c r="J135" s="8"/>
      <c r="K135" s="8"/>
      <c r="L135" s="8"/>
      <c r="M135" s="8"/>
    </row>
    <row r="136" spans="1:13" s="3" customFormat="1" ht="32.299999999999997">
      <c r="A136" s="34" t="s">
        <v>29</v>
      </c>
      <c r="B136" s="34" t="s">
        <v>3</v>
      </c>
      <c r="C136" s="34" t="s">
        <v>0</v>
      </c>
      <c r="D136" s="34" t="s">
        <v>34</v>
      </c>
      <c r="E136" s="34" t="s">
        <v>23</v>
      </c>
      <c r="F136" s="34" t="s">
        <v>1</v>
      </c>
      <c r="G136" s="34" t="s">
        <v>20</v>
      </c>
      <c r="H136" s="34" t="s">
        <v>21</v>
      </c>
      <c r="I136" s="34" t="s">
        <v>19</v>
      </c>
      <c r="J136" s="8"/>
      <c r="K136" s="8"/>
      <c r="L136" s="8"/>
      <c r="M136" s="8"/>
    </row>
    <row r="137" spans="1:13" s="5" customFormat="1">
      <c r="A137" s="10" t="s">
        <v>158</v>
      </c>
      <c r="B137" s="13" t="s">
        <v>234</v>
      </c>
      <c r="C137" s="10" t="s">
        <v>37</v>
      </c>
      <c r="D137" s="10" t="s">
        <v>52</v>
      </c>
      <c r="E137" s="36" t="s">
        <v>125</v>
      </c>
      <c r="F137" s="36">
        <v>1.5</v>
      </c>
      <c r="G137" s="10"/>
      <c r="H137" s="10"/>
      <c r="I137" s="40"/>
      <c r="J137" s="7"/>
      <c r="K137" s="7"/>
      <c r="L137" s="7"/>
      <c r="M137" s="7"/>
    </row>
    <row r="138" spans="1:13">
      <c r="A138" s="17" t="s">
        <v>251</v>
      </c>
      <c r="B138" s="13" t="s">
        <v>206</v>
      </c>
      <c r="C138" s="10" t="s">
        <v>37</v>
      </c>
      <c r="D138" s="10" t="s">
        <v>52</v>
      </c>
      <c r="E138" s="36" t="s">
        <v>125</v>
      </c>
      <c r="F138" s="42">
        <v>10</v>
      </c>
      <c r="G138" s="13"/>
      <c r="H138" s="13"/>
      <c r="I138" s="13"/>
      <c r="J138" s="7"/>
      <c r="K138" s="7"/>
      <c r="L138" s="7"/>
      <c r="M138" s="7"/>
    </row>
    <row r="139" spans="1:13">
      <c r="A139" s="17" t="s">
        <v>63</v>
      </c>
      <c r="B139" s="13" t="s">
        <v>192</v>
      </c>
      <c r="C139" s="10" t="s">
        <v>37</v>
      </c>
      <c r="D139" s="10" t="s">
        <v>52</v>
      </c>
      <c r="E139" s="36" t="s">
        <v>125</v>
      </c>
      <c r="F139" s="103">
        <v>5.6</v>
      </c>
      <c r="G139" s="13"/>
      <c r="H139" s="13"/>
      <c r="I139" s="13"/>
      <c r="J139" s="7"/>
      <c r="K139" s="7"/>
      <c r="L139" s="7"/>
      <c r="M139" s="7"/>
    </row>
    <row r="140" spans="1:13">
      <c r="A140" s="13" t="s">
        <v>31</v>
      </c>
      <c r="B140" s="13" t="s">
        <v>4</v>
      </c>
      <c r="C140" s="10" t="s">
        <v>37</v>
      </c>
      <c r="D140" s="10" t="s">
        <v>52</v>
      </c>
      <c r="E140" s="36" t="s">
        <v>125</v>
      </c>
      <c r="F140" s="36">
        <v>10</v>
      </c>
      <c r="G140" s="13"/>
      <c r="H140" s="13"/>
      <c r="I140" s="13"/>
      <c r="J140" s="7"/>
      <c r="K140" s="7"/>
      <c r="L140" s="7"/>
      <c r="M140" s="7"/>
    </row>
    <row r="141" spans="1:13" ht="14.15" thickBot="1">
      <c r="A141" s="79" t="s">
        <v>428</v>
      </c>
      <c r="B141" s="95" t="s">
        <v>429</v>
      </c>
      <c r="C141" s="95" t="s">
        <v>37</v>
      </c>
      <c r="D141" s="95" t="s">
        <v>52</v>
      </c>
      <c r="E141" s="96" t="s">
        <v>125</v>
      </c>
      <c r="F141" s="97">
        <v>0.95</v>
      </c>
      <c r="G141" s="89"/>
      <c r="H141" s="88"/>
      <c r="I141" s="17" t="s">
        <v>430</v>
      </c>
      <c r="J141" s="7"/>
      <c r="K141" s="7"/>
      <c r="L141" s="7"/>
      <c r="M141" s="7"/>
    </row>
    <row r="142" spans="1:13" ht="19.55" thickBot="1">
      <c r="A142" s="291" t="s">
        <v>22</v>
      </c>
      <c r="B142" s="291"/>
      <c r="C142" s="291"/>
      <c r="D142" s="291"/>
      <c r="E142" s="292"/>
      <c r="F142" s="69">
        <f>SUM(F114:F134,F137:F141)</f>
        <v>248.04999999999998</v>
      </c>
      <c r="G142" s="70">
        <f>SUM(G122:G134)</f>
        <v>0</v>
      </c>
      <c r="H142" s="51">
        <f>SUM(H122:H134)</f>
        <v>0</v>
      </c>
      <c r="I142" s="52"/>
      <c r="J142" s="8"/>
      <c r="K142" s="8"/>
      <c r="L142" s="8"/>
      <c r="M142" s="8"/>
    </row>
    <row r="143" spans="1:13" ht="20.9">
      <c r="A143" s="276" t="s">
        <v>275</v>
      </c>
      <c r="B143" s="276"/>
      <c r="C143" s="276"/>
      <c r="D143" s="276"/>
      <c r="E143" s="276"/>
      <c r="F143" s="279"/>
      <c r="G143" s="276"/>
      <c r="H143" s="276"/>
      <c r="I143" s="276"/>
      <c r="J143" s="8"/>
      <c r="K143" s="8"/>
      <c r="L143" s="8"/>
      <c r="M143" s="8"/>
    </row>
    <row r="144" spans="1:13" ht="20.9">
      <c r="A144" s="275" t="s">
        <v>2</v>
      </c>
      <c r="B144" s="275"/>
      <c r="C144" s="275"/>
      <c r="D144" s="275"/>
      <c r="E144" s="275"/>
      <c r="F144" s="275"/>
      <c r="G144" s="275"/>
      <c r="H144" s="275"/>
      <c r="I144" s="275"/>
      <c r="J144" s="8"/>
      <c r="K144" s="8"/>
      <c r="L144" s="8"/>
      <c r="M144" s="8"/>
    </row>
    <row r="145" spans="1:13" ht="32.299999999999997">
      <c r="A145" s="34" t="s">
        <v>29</v>
      </c>
      <c r="B145" s="34" t="s">
        <v>3</v>
      </c>
      <c r="C145" s="34" t="s">
        <v>0</v>
      </c>
      <c r="D145" s="34" t="s">
        <v>34</v>
      </c>
      <c r="E145" s="34" t="s">
        <v>23</v>
      </c>
      <c r="F145" s="34" t="s">
        <v>1</v>
      </c>
      <c r="G145" s="34" t="s">
        <v>20</v>
      </c>
      <c r="H145" s="34" t="s">
        <v>21</v>
      </c>
      <c r="I145" s="34" t="s">
        <v>19</v>
      </c>
      <c r="J145" s="8"/>
      <c r="K145" s="8"/>
      <c r="L145" s="8"/>
      <c r="M145" s="8"/>
    </row>
    <row r="146" spans="1:13">
      <c r="A146" s="10" t="s">
        <v>71</v>
      </c>
      <c r="B146" s="19" t="s">
        <v>367</v>
      </c>
      <c r="C146" s="10" t="s">
        <v>107</v>
      </c>
      <c r="D146" s="10" t="s">
        <v>58</v>
      </c>
      <c r="E146" s="36" t="s">
        <v>27</v>
      </c>
      <c r="F146" s="36">
        <v>7.5</v>
      </c>
      <c r="G146" s="47"/>
      <c r="H146" s="47"/>
      <c r="I146" s="47"/>
      <c r="J146" s="7"/>
      <c r="K146" s="7"/>
      <c r="L146" s="7"/>
      <c r="M146" s="7"/>
    </row>
    <row r="147" spans="1:13">
      <c r="A147" s="10" t="s">
        <v>71</v>
      </c>
      <c r="B147" s="19" t="s">
        <v>367</v>
      </c>
      <c r="C147" s="10" t="s">
        <v>107</v>
      </c>
      <c r="D147" s="10" t="s">
        <v>120</v>
      </c>
      <c r="E147" s="36" t="s">
        <v>27</v>
      </c>
      <c r="F147" s="36">
        <v>7.5</v>
      </c>
      <c r="G147" s="47"/>
      <c r="H147" s="47"/>
      <c r="I147" s="47"/>
      <c r="J147" s="7"/>
      <c r="K147" s="7"/>
      <c r="L147" s="7"/>
      <c r="M147" s="7"/>
    </row>
    <row r="148" spans="1:13">
      <c r="A148" s="10" t="s">
        <v>71</v>
      </c>
      <c r="B148" s="19" t="s">
        <v>373</v>
      </c>
      <c r="C148" s="10" t="s">
        <v>108</v>
      </c>
      <c r="D148" s="10" t="s">
        <v>103</v>
      </c>
      <c r="E148" s="36" t="s">
        <v>24</v>
      </c>
      <c r="F148" s="36">
        <v>10</v>
      </c>
      <c r="G148" s="47"/>
      <c r="H148" s="47"/>
      <c r="I148" s="47"/>
      <c r="J148" s="7"/>
      <c r="K148" s="7"/>
      <c r="L148" s="7"/>
      <c r="M148" s="7"/>
    </row>
    <row r="149" spans="1:13" ht="38.200000000000003" customHeight="1">
      <c r="A149" s="285" t="s">
        <v>71</v>
      </c>
      <c r="B149" s="285" t="s">
        <v>413</v>
      </c>
      <c r="C149" s="285" t="s">
        <v>113</v>
      </c>
      <c r="D149" s="295" t="s">
        <v>414</v>
      </c>
      <c r="E149" s="287" t="s">
        <v>24</v>
      </c>
      <c r="F149" s="287">
        <v>10</v>
      </c>
      <c r="G149" s="80"/>
      <c r="H149" s="80"/>
      <c r="I149" s="289" t="s">
        <v>449</v>
      </c>
      <c r="J149" s="7"/>
      <c r="K149" s="7"/>
      <c r="L149" s="7"/>
      <c r="M149" s="7"/>
    </row>
    <row r="150" spans="1:13">
      <c r="A150" s="286"/>
      <c r="B150" s="286"/>
      <c r="C150" s="286"/>
      <c r="D150" s="296"/>
      <c r="E150" s="288"/>
      <c r="F150" s="288"/>
      <c r="G150" s="80"/>
      <c r="H150" s="80"/>
      <c r="I150" s="290"/>
      <c r="J150" s="7"/>
      <c r="K150" s="7"/>
      <c r="L150" s="7"/>
      <c r="M150" s="7"/>
    </row>
    <row r="151" spans="1:13">
      <c r="A151" s="10" t="s">
        <v>71</v>
      </c>
      <c r="B151" s="19" t="s">
        <v>332</v>
      </c>
      <c r="C151" s="10" t="s">
        <v>109</v>
      </c>
      <c r="D151" s="10" t="s">
        <v>252</v>
      </c>
      <c r="E151" s="36" t="s">
        <v>26</v>
      </c>
      <c r="F151" s="36">
        <v>20</v>
      </c>
      <c r="G151" s="47"/>
      <c r="H151" s="47"/>
      <c r="I151" s="10" t="s">
        <v>253</v>
      </c>
      <c r="J151" s="7"/>
      <c r="K151" s="7"/>
      <c r="L151" s="7"/>
      <c r="M151" s="7"/>
    </row>
    <row r="152" spans="1:13">
      <c r="A152" s="10" t="s">
        <v>71</v>
      </c>
      <c r="B152" s="19" t="s">
        <v>332</v>
      </c>
      <c r="C152" s="10" t="s">
        <v>109</v>
      </c>
      <c r="D152" s="10" t="s">
        <v>124</v>
      </c>
      <c r="E152" s="36" t="s">
        <v>26</v>
      </c>
      <c r="F152" s="36">
        <v>10</v>
      </c>
      <c r="G152" s="47"/>
      <c r="H152" s="47"/>
      <c r="I152" s="47"/>
      <c r="J152" s="7"/>
      <c r="K152" s="7"/>
      <c r="L152" s="7"/>
      <c r="M152" s="7"/>
    </row>
    <row r="153" spans="1:13">
      <c r="A153" s="10" t="s">
        <v>71</v>
      </c>
      <c r="B153" s="19" t="s">
        <v>375</v>
      </c>
      <c r="C153" s="10" t="s">
        <v>111</v>
      </c>
      <c r="D153" s="111" t="s">
        <v>356</v>
      </c>
      <c r="E153" s="36" t="s">
        <v>25</v>
      </c>
      <c r="F153" s="36">
        <v>10</v>
      </c>
      <c r="G153" s="47"/>
      <c r="H153" s="47"/>
      <c r="I153" s="47"/>
      <c r="J153" s="7"/>
      <c r="K153" s="7"/>
      <c r="L153" s="7"/>
      <c r="M153" s="7"/>
    </row>
    <row r="154" spans="1:13">
      <c r="A154" s="10" t="s">
        <v>71</v>
      </c>
      <c r="B154" s="19" t="s">
        <v>310</v>
      </c>
      <c r="C154" s="10" t="s">
        <v>11</v>
      </c>
      <c r="D154" s="10" t="s">
        <v>77</v>
      </c>
      <c r="E154" s="36" t="s">
        <v>25</v>
      </c>
      <c r="F154" s="36">
        <v>10</v>
      </c>
      <c r="G154" s="47"/>
      <c r="H154" s="47"/>
      <c r="I154" s="47"/>
      <c r="J154" s="8"/>
      <c r="K154" s="8"/>
      <c r="L154" s="8"/>
      <c r="M154" s="8"/>
    </row>
    <row r="155" spans="1:13">
      <c r="A155" s="10" t="s">
        <v>71</v>
      </c>
      <c r="B155" s="19" t="s">
        <v>375</v>
      </c>
      <c r="C155" s="10" t="s">
        <v>112</v>
      </c>
      <c r="D155" s="10" t="s">
        <v>58</v>
      </c>
      <c r="E155" s="36" t="s">
        <v>25</v>
      </c>
      <c r="F155" s="36">
        <v>5</v>
      </c>
      <c r="G155" s="47"/>
      <c r="H155" s="47"/>
      <c r="I155" s="47"/>
      <c r="J155" s="8"/>
      <c r="K155" s="8"/>
      <c r="L155" s="8"/>
      <c r="M155" s="8"/>
    </row>
    <row r="156" spans="1:13">
      <c r="A156" s="10" t="s">
        <v>71</v>
      </c>
      <c r="B156" s="19" t="s">
        <v>375</v>
      </c>
      <c r="C156" s="10" t="s">
        <v>112</v>
      </c>
      <c r="D156" s="10" t="s">
        <v>120</v>
      </c>
      <c r="E156" s="36" t="s">
        <v>25</v>
      </c>
      <c r="F156" s="36">
        <v>5</v>
      </c>
      <c r="G156" s="47"/>
      <c r="H156" s="47"/>
      <c r="I156" s="47"/>
      <c r="J156" s="8"/>
      <c r="K156" s="8"/>
      <c r="L156" s="8"/>
      <c r="M156" s="8"/>
    </row>
    <row r="157" spans="1:13">
      <c r="A157" s="10" t="s">
        <v>71</v>
      </c>
      <c r="B157" s="19" t="s">
        <v>375</v>
      </c>
      <c r="C157" s="10" t="s">
        <v>114</v>
      </c>
      <c r="D157" s="10" t="s">
        <v>122</v>
      </c>
      <c r="E157" s="36" t="s">
        <v>25</v>
      </c>
      <c r="F157" s="36">
        <v>10</v>
      </c>
      <c r="G157" s="47"/>
      <c r="H157" s="47"/>
      <c r="I157" s="47"/>
      <c r="J157" s="8"/>
      <c r="K157" s="8"/>
      <c r="L157" s="8"/>
      <c r="M157" s="8"/>
    </row>
    <row r="158" spans="1:13" ht="20.9">
      <c r="A158" s="275" t="s">
        <v>30</v>
      </c>
      <c r="B158" s="275"/>
      <c r="C158" s="275"/>
      <c r="D158" s="275"/>
      <c r="E158" s="275"/>
      <c r="F158" s="275"/>
      <c r="G158" s="275"/>
      <c r="H158" s="275"/>
      <c r="I158" s="275"/>
    </row>
    <row r="159" spans="1:13" ht="32.299999999999997">
      <c r="A159" s="34" t="s">
        <v>29</v>
      </c>
      <c r="B159" s="34" t="s">
        <v>3</v>
      </c>
      <c r="C159" s="34" t="s">
        <v>0</v>
      </c>
      <c r="D159" s="34" t="s">
        <v>34</v>
      </c>
      <c r="E159" s="34" t="s">
        <v>23</v>
      </c>
      <c r="F159" s="34" t="s">
        <v>1</v>
      </c>
      <c r="G159" s="34" t="s">
        <v>20</v>
      </c>
      <c r="H159" s="34" t="s">
        <v>21</v>
      </c>
      <c r="I159" s="34" t="s">
        <v>19</v>
      </c>
    </row>
    <row r="160" spans="1:13">
      <c r="A160" s="10" t="s">
        <v>158</v>
      </c>
      <c r="B160" s="13" t="s">
        <v>234</v>
      </c>
      <c r="C160" s="10" t="s">
        <v>37</v>
      </c>
      <c r="D160" s="10" t="s">
        <v>52</v>
      </c>
      <c r="E160" s="36" t="s">
        <v>125</v>
      </c>
      <c r="F160" s="36">
        <v>1.5</v>
      </c>
      <c r="G160" s="10"/>
      <c r="H160" s="10"/>
      <c r="I160" s="40"/>
    </row>
    <row r="161" spans="1:13" s="5" customFormat="1">
      <c r="A161" s="17" t="s">
        <v>251</v>
      </c>
      <c r="B161" s="13" t="s">
        <v>206</v>
      </c>
      <c r="C161" s="10" t="s">
        <v>37</v>
      </c>
      <c r="D161" s="10" t="s">
        <v>52</v>
      </c>
      <c r="E161" s="36" t="s">
        <v>125</v>
      </c>
      <c r="F161" s="36">
        <v>10</v>
      </c>
      <c r="G161" s="42"/>
      <c r="H161" s="42"/>
      <c r="I161" s="43"/>
      <c r="J161" s="7"/>
      <c r="K161" s="7"/>
      <c r="L161" s="7"/>
      <c r="M161" s="7"/>
    </row>
    <row r="162" spans="1:13" s="5" customFormat="1">
      <c r="A162" s="107" t="s">
        <v>63</v>
      </c>
      <c r="B162" s="107" t="s">
        <v>192</v>
      </c>
      <c r="C162" s="107" t="s">
        <v>37</v>
      </c>
      <c r="D162" s="107" t="s">
        <v>52</v>
      </c>
      <c r="E162" s="108" t="s">
        <v>125</v>
      </c>
      <c r="F162" s="109">
        <v>5.6</v>
      </c>
      <c r="G162" s="13"/>
      <c r="H162" s="13"/>
      <c r="I162" s="13"/>
      <c r="J162" s="7"/>
      <c r="K162" s="7"/>
      <c r="L162" s="7"/>
      <c r="M162" s="7"/>
    </row>
    <row r="163" spans="1:13" s="5" customFormat="1">
      <c r="A163" s="13" t="s">
        <v>31</v>
      </c>
      <c r="B163" s="13" t="s">
        <v>4</v>
      </c>
      <c r="C163" s="10" t="s">
        <v>37</v>
      </c>
      <c r="D163" s="10" t="s">
        <v>52</v>
      </c>
      <c r="E163" s="36" t="s">
        <v>125</v>
      </c>
      <c r="F163" s="36">
        <v>10</v>
      </c>
      <c r="G163" s="13"/>
      <c r="H163" s="13"/>
      <c r="I163" s="13"/>
      <c r="J163" s="9"/>
      <c r="K163" s="9"/>
      <c r="L163" s="9"/>
      <c r="M163" s="9"/>
    </row>
    <row r="164" spans="1:13" ht="14.15" thickBot="1">
      <c r="A164" s="79" t="s">
        <v>428</v>
      </c>
      <c r="B164" s="95" t="s">
        <v>429</v>
      </c>
      <c r="C164" s="95" t="s">
        <v>37</v>
      </c>
      <c r="D164" s="95" t="s">
        <v>52</v>
      </c>
      <c r="E164" s="96" t="s">
        <v>125</v>
      </c>
      <c r="F164" s="97">
        <v>0.95</v>
      </c>
      <c r="G164" s="89"/>
      <c r="H164" s="88"/>
      <c r="I164" s="17" t="s">
        <v>430</v>
      </c>
      <c r="J164" s="5"/>
      <c r="K164" s="5"/>
      <c r="L164" s="5"/>
      <c r="M164" s="5"/>
    </row>
    <row r="165" spans="1:13" ht="19.55" thickBot="1">
      <c r="A165" s="293" t="s">
        <v>22</v>
      </c>
      <c r="B165" s="293"/>
      <c r="C165" s="293"/>
      <c r="D165" s="293"/>
      <c r="E165" s="294"/>
      <c r="F165" s="69">
        <f>SUM(F146:F157,F160:F164)</f>
        <v>133.04999999999998</v>
      </c>
      <c r="G165" s="68">
        <f>SUM(G146:G157)</f>
        <v>0</v>
      </c>
      <c r="H165" s="45">
        <f>SUM(H146:H157)</f>
        <v>0</v>
      </c>
      <c r="I165" s="46"/>
      <c r="J165" s="8"/>
      <c r="K165" s="8"/>
      <c r="L165" s="8"/>
      <c r="M165" s="8"/>
    </row>
    <row r="166" spans="1:13" ht="20.9">
      <c r="A166" s="276" t="s">
        <v>276</v>
      </c>
      <c r="B166" s="276"/>
      <c r="C166" s="276"/>
      <c r="D166" s="276"/>
      <c r="E166" s="276"/>
      <c r="F166" s="279"/>
      <c r="G166" s="276"/>
      <c r="H166" s="276"/>
      <c r="I166" s="276"/>
      <c r="J166" s="91"/>
      <c r="K166" s="91"/>
      <c r="L166" s="91"/>
      <c r="M166" s="91"/>
    </row>
    <row r="167" spans="1:13" ht="20.9">
      <c r="A167" s="275" t="s">
        <v>2</v>
      </c>
      <c r="B167" s="275"/>
      <c r="C167" s="275"/>
      <c r="D167" s="275"/>
      <c r="E167" s="275"/>
      <c r="F167" s="275"/>
      <c r="G167" s="275"/>
      <c r="H167" s="275"/>
      <c r="I167" s="275"/>
    </row>
    <row r="168" spans="1:13" ht="32.299999999999997">
      <c r="A168" s="34" t="s">
        <v>29</v>
      </c>
      <c r="B168" s="34" t="s">
        <v>3</v>
      </c>
      <c r="C168" s="34" t="s">
        <v>0</v>
      </c>
      <c r="D168" s="34" t="s">
        <v>34</v>
      </c>
      <c r="E168" s="34" t="s">
        <v>23</v>
      </c>
      <c r="F168" s="34" t="s">
        <v>1</v>
      </c>
      <c r="G168" s="34" t="s">
        <v>20</v>
      </c>
      <c r="H168" s="34" t="s">
        <v>21</v>
      </c>
      <c r="I168" s="34" t="s">
        <v>19</v>
      </c>
    </row>
    <row r="169" spans="1:13">
      <c r="A169" s="10" t="s">
        <v>71</v>
      </c>
      <c r="B169" s="17" t="s">
        <v>332</v>
      </c>
      <c r="C169" s="10" t="s">
        <v>129</v>
      </c>
      <c r="D169" s="10" t="s">
        <v>103</v>
      </c>
      <c r="E169" s="36" t="s">
        <v>26</v>
      </c>
      <c r="F169" s="36">
        <v>6</v>
      </c>
      <c r="G169" s="47"/>
      <c r="H169" s="47"/>
      <c r="I169" s="10" t="s">
        <v>142</v>
      </c>
    </row>
    <row r="170" spans="1:13">
      <c r="A170" s="10" t="s">
        <v>71</v>
      </c>
      <c r="B170" s="17" t="s">
        <v>332</v>
      </c>
      <c r="C170" s="10" t="s">
        <v>129</v>
      </c>
      <c r="D170" s="10" t="s">
        <v>145</v>
      </c>
      <c r="E170" s="36" t="s">
        <v>26</v>
      </c>
      <c r="F170" s="36">
        <v>6</v>
      </c>
      <c r="G170" s="47"/>
      <c r="H170" s="47"/>
      <c r="I170" s="10" t="s">
        <v>142</v>
      </c>
    </row>
    <row r="171" spans="1:13">
      <c r="A171" s="10" t="s">
        <v>71</v>
      </c>
      <c r="B171" s="17" t="s">
        <v>332</v>
      </c>
      <c r="C171" s="10" t="s">
        <v>129</v>
      </c>
      <c r="D171" s="10" t="s">
        <v>146</v>
      </c>
      <c r="E171" s="36" t="s">
        <v>26</v>
      </c>
      <c r="F171" s="36">
        <v>8</v>
      </c>
      <c r="G171" s="47"/>
      <c r="H171" s="47"/>
      <c r="I171" s="10" t="s">
        <v>142</v>
      </c>
      <c r="J171" s="5"/>
      <c r="K171" s="5"/>
      <c r="L171" s="5"/>
      <c r="M171" s="5"/>
    </row>
    <row r="172" spans="1:13" s="116" customFormat="1" ht="26.95">
      <c r="A172" s="19" t="s">
        <v>71</v>
      </c>
      <c r="B172" s="17" t="s">
        <v>360</v>
      </c>
      <c r="C172" s="19" t="s">
        <v>130</v>
      </c>
      <c r="D172" s="19" t="s">
        <v>420</v>
      </c>
      <c r="E172" s="110" t="s">
        <v>73</v>
      </c>
      <c r="F172" s="110">
        <v>8</v>
      </c>
      <c r="G172" s="114"/>
      <c r="H172" s="114"/>
      <c r="I172" s="19" t="s">
        <v>433</v>
      </c>
      <c r="J172" s="115"/>
      <c r="K172" s="115"/>
      <c r="L172" s="115"/>
      <c r="M172" s="115"/>
    </row>
    <row r="173" spans="1:13">
      <c r="A173" s="10" t="s">
        <v>71</v>
      </c>
      <c r="B173" s="17" t="s">
        <v>360</v>
      </c>
      <c r="C173" s="10" t="s">
        <v>131</v>
      </c>
      <c r="D173" s="10" t="s">
        <v>132</v>
      </c>
      <c r="E173" s="36" t="s">
        <v>24</v>
      </c>
      <c r="F173" s="36">
        <v>20</v>
      </c>
      <c r="G173" s="47"/>
      <c r="H173" s="47"/>
      <c r="I173" s="53"/>
      <c r="J173" s="5"/>
      <c r="K173" s="5"/>
      <c r="L173" s="5"/>
      <c r="M173" s="5"/>
    </row>
    <row r="174" spans="1:13">
      <c r="A174" s="10" t="s">
        <v>71</v>
      </c>
      <c r="B174" s="17" t="s">
        <v>322</v>
      </c>
      <c r="C174" s="10" t="s">
        <v>91</v>
      </c>
      <c r="D174" s="10" t="s">
        <v>133</v>
      </c>
      <c r="E174" s="36" t="s">
        <v>93</v>
      </c>
      <c r="F174" s="36">
        <v>5</v>
      </c>
      <c r="G174" s="47"/>
      <c r="H174" s="47"/>
      <c r="I174" s="10"/>
      <c r="J174" s="5"/>
      <c r="K174" s="5"/>
      <c r="L174" s="5"/>
      <c r="M174" s="5"/>
    </row>
    <row r="175" spans="1:13">
      <c r="A175" s="10" t="s">
        <v>71</v>
      </c>
      <c r="B175" s="17" t="s">
        <v>344</v>
      </c>
      <c r="C175" s="10" t="s">
        <v>135</v>
      </c>
      <c r="D175" s="10" t="s">
        <v>120</v>
      </c>
      <c r="E175" s="36" t="s">
        <v>27</v>
      </c>
      <c r="F175" s="36">
        <v>5</v>
      </c>
      <c r="G175" s="47"/>
      <c r="H175" s="47"/>
      <c r="I175" s="12" t="s">
        <v>143</v>
      </c>
      <c r="J175" s="5"/>
      <c r="K175" s="5"/>
      <c r="L175" s="5"/>
      <c r="M175" s="5"/>
    </row>
    <row r="176" spans="1:13">
      <c r="A176" s="10" t="s">
        <v>71</v>
      </c>
      <c r="B176" s="17" t="s">
        <v>344</v>
      </c>
      <c r="C176" s="10" t="s">
        <v>135</v>
      </c>
      <c r="D176" s="10" t="s">
        <v>121</v>
      </c>
      <c r="E176" s="36" t="s">
        <v>27</v>
      </c>
      <c r="F176" s="36">
        <v>5</v>
      </c>
      <c r="G176" s="47"/>
      <c r="H176" s="47"/>
      <c r="I176" s="12" t="s">
        <v>143</v>
      </c>
      <c r="J176" s="5"/>
      <c r="K176" s="5"/>
      <c r="L176" s="5"/>
      <c r="M176" s="5"/>
    </row>
    <row r="177" spans="1:13">
      <c r="A177" s="10" t="s">
        <v>71</v>
      </c>
      <c r="B177" s="17" t="s">
        <v>376</v>
      </c>
      <c r="C177" s="10" t="s">
        <v>136</v>
      </c>
      <c r="D177" s="10" t="s">
        <v>36</v>
      </c>
      <c r="E177" s="36" t="s">
        <v>27</v>
      </c>
      <c r="F177" s="36">
        <v>5</v>
      </c>
      <c r="G177" s="47"/>
      <c r="H177" s="47"/>
      <c r="I177" s="10"/>
      <c r="J177" s="5"/>
      <c r="K177" s="5"/>
      <c r="L177" s="5"/>
      <c r="M177" s="5"/>
    </row>
    <row r="178" spans="1:13">
      <c r="A178" s="10" t="s">
        <v>71</v>
      </c>
      <c r="B178" s="17" t="s">
        <v>344</v>
      </c>
      <c r="C178" s="10" t="s">
        <v>137</v>
      </c>
      <c r="D178" s="10" t="s">
        <v>58</v>
      </c>
      <c r="E178" s="36" t="s">
        <v>27</v>
      </c>
      <c r="F178" s="36">
        <v>5</v>
      </c>
      <c r="G178" s="47"/>
      <c r="H178" s="47"/>
      <c r="I178" s="10"/>
      <c r="J178" s="5"/>
      <c r="K178" s="5"/>
      <c r="L178" s="5"/>
      <c r="M178" s="5"/>
    </row>
    <row r="179" spans="1:13">
      <c r="A179" s="10" t="s">
        <v>71</v>
      </c>
      <c r="B179" s="17" t="s">
        <v>344</v>
      </c>
      <c r="C179" s="10" t="s">
        <v>137</v>
      </c>
      <c r="D179" s="10" t="s">
        <v>120</v>
      </c>
      <c r="E179" s="36" t="s">
        <v>27</v>
      </c>
      <c r="F179" s="36">
        <v>5</v>
      </c>
      <c r="G179" s="47"/>
      <c r="H179" s="47"/>
      <c r="I179" s="10"/>
      <c r="J179" s="5"/>
      <c r="K179" s="5"/>
      <c r="L179" s="5"/>
      <c r="M179" s="5"/>
    </row>
    <row r="180" spans="1:13">
      <c r="A180" s="10" t="s">
        <v>71</v>
      </c>
      <c r="B180" s="17" t="s">
        <v>367</v>
      </c>
      <c r="C180" s="10" t="s">
        <v>138</v>
      </c>
      <c r="D180" s="10" t="s">
        <v>58</v>
      </c>
      <c r="E180" s="36" t="s">
        <v>27</v>
      </c>
      <c r="F180" s="36">
        <v>5</v>
      </c>
      <c r="G180" s="47"/>
      <c r="H180" s="47"/>
      <c r="I180" s="13"/>
      <c r="J180" s="5"/>
      <c r="K180" s="5"/>
      <c r="L180" s="5"/>
      <c r="M180" s="5"/>
    </row>
    <row r="181" spans="1:13">
      <c r="A181" s="10" t="s">
        <v>71</v>
      </c>
      <c r="B181" s="17" t="s">
        <v>367</v>
      </c>
      <c r="C181" s="10" t="s">
        <v>138</v>
      </c>
      <c r="D181" s="10" t="s">
        <v>120</v>
      </c>
      <c r="E181" s="36" t="s">
        <v>27</v>
      </c>
      <c r="F181" s="36">
        <v>5</v>
      </c>
      <c r="G181" s="47"/>
      <c r="H181" s="47"/>
      <c r="I181" s="13"/>
      <c r="J181" s="5"/>
      <c r="K181" s="5"/>
      <c r="L181" s="5"/>
      <c r="M181" s="5"/>
    </row>
    <row r="182" spans="1:13">
      <c r="A182" s="10" t="s">
        <v>71</v>
      </c>
      <c r="B182" s="17" t="s">
        <v>367</v>
      </c>
      <c r="C182" s="10" t="s">
        <v>138</v>
      </c>
      <c r="D182" s="10" t="s">
        <v>147</v>
      </c>
      <c r="E182" s="36" t="s">
        <v>27</v>
      </c>
      <c r="F182" s="36">
        <v>5</v>
      </c>
      <c r="G182" s="47"/>
      <c r="H182" s="47"/>
      <c r="I182" s="10"/>
      <c r="J182" s="5"/>
      <c r="K182" s="5"/>
      <c r="L182" s="5"/>
      <c r="M182" s="5"/>
    </row>
    <row r="183" spans="1:13">
      <c r="A183" s="10" t="s">
        <v>71</v>
      </c>
      <c r="B183" s="17" t="s">
        <v>376</v>
      </c>
      <c r="C183" s="10" t="s">
        <v>139</v>
      </c>
      <c r="D183" s="10" t="s">
        <v>58</v>
      </c>
      <c r="E183" s="36" t="s">
        <v>27</v>
      </c>
      <c r="F183" s="36">
        <v>5</v>
      </c>
      <c r="G183" s="47"/>
      <c r="H183" s="47"/>
      <c r="I183" s="10"/>
      <c r="J183" s="5"/>
      <c r="K183" s="5"/>
      <c r="L183" s="5"/>
      <c r="M183" s="5"/>
    </row>
    <row r="184" spans="1:13">
      <c r="A184" s="10" t="s">
        <v>71</v>
      </c>
      <c r="B184" s="17" t="s">
        <v>376</v>
      </c>
      <c r="C184" s="10" t="s">
        <v>139</v>
      </c>
      <c r="D184" s="10" t="s">
        <v>120</v>
      </c>
      <c r="E184" s="36" t="s">
        <v>27</v>
      </c>
      <c r="F184" s="36">
        <v>5</v>
      </c>
      <c r="G184" s="47"/>
      <c r="H184" s="47"/>
      <c r="I184" s="10"/>
      <c r="J184" s="5"/>
      <c r="K184" s="5"/>
      <c r="L184" s="5"/>
      <c r="M184" s="5"/>
    </row>
    <row r="185" spans="1:13" s="116" customFormat="1" ht="26.95">
      <c r="A185" s="19" t="s">
        <v>71</v>
      </c>
      <c r="B185" s="17" t="s">
        <v>311</v>
      </c>
      <c r="C185" s="19" t="s">
        <v>140</v>
      </c>
      <c r="D185" s="19" t="s">
        <v>450</v>
      </c>
      <c r="E185" s="119" t="s">
        <v>25</v>
      </c>
      <c r="F185" s="119"/>
      <c r="G185" s="114"/>
      <c r="H185" s="114"/>
      <c r="I185" s="19" t="s">
        <v>452</v>
      </c>
      <c r="J185" s="115"/>
      <c r="K185" s="115"/>
      <c r="L185" s="115"/>
      <c r="M185" s="115"/>
    </row>
    <row r="186" spans="1:13" s="116" customFormat="1">
      <c r="A186" s="19" t="s">
        <v>71</v>
      </c>
      <c r="B186" s="17" t="s">
        <v>311</v>
      </c>
      <c r="C186" s="19" t="s">
        <v>140</v>
      </c>
      <c r="D186" s="121" t="s">
        <v>451</v>
      </c>
      <c r="E186" s="120" t="s">
        <v>25</v>
      </c>
      <c r="F186" s="120">
        <v>20</v>
      </c>
      <c r="G186" s="114"/>
      <c r="H186" s="114"/>
      <c r="I186" s="121" t="s">
        <v>453</v>
      </c>
      <c r="J186" s="115"/>
      <c r="K186" s="115"/>
      <c r="L186" s="115"/>
      <c r="M186" s="115"/>
    </row>
    <row r="187" spans="1:13">
      <c r="A187" s="10" t="s">
        <v>71</v>
      </c>
      <c r="B187" s="17" t="s">
        <v>377</v>
      </c>
      <c r="C187" s="14" t="s">
        <v>141</v>
      </c>
      <c r="D187" s="14" t="s">
        <v>58</v>
      </c>
      <c r="E187" s="118" t="s">
        <v>25</v>
      </c>
      <c r="F187" s="118">
        <v>7.5</v>
      </c>
      <c r="G187" s="47"/>
      <c r="H187" s="47"/>
      <c r="I187" s="14"/>
      <c r="J187" s="5"/>
      <c r="K187" s="5"/>
      <c r="L187" s="5"/>
      <c r="M187" s="5"/>
    </row>
    <row r="188" spans="1:13">
      <c r="A188" s="10" t="s">
        <v>71</v>
      </c>
      <c r="B188" s="17" t="s">
        <v>377</v>
      </c>
      <c r="C188" s="14" t="s">
        <v>141</v>
      </c>
      <c r="D188" s="14" t="s">
        <v>120</v>
      </c>
      <c r="E188" s="118" t="s">
        <v>25</v>
      </c>
      <c r="F188" s="118">
        <v>7.5</v>
      </c>
      <c r="G188" s="47"/>
      <c r="H188" s="47"/>
      <c r="I188" s="14"/>
      <c r="J188" s="5"/>
      <c r="K188" s="5"/>
      <c r="L188" s="5"/>
      <c r="M188" s="5"/>
    </row>
    <row r="189" spans="1:13" ht="20.9">
      <c r="A189" s="275" t="s">
        <v>30</v>
      </c>
      <c r="B189" s="275"/>
      <c r="C189" s="275"/>
      <c r="D189" s="275"/>
      <c r="E189" s="275"/>
      <c r="F189" s="275"/>
      <c r="G189" s="275"/>
      <c r="H189" s="275"/>
      <c r="I189" s="275"/>
    </row>
    <row r="190" spans="1:13" ht="32.299999999999997">
      <c r="A190" s="34" t="s">
        <v>29</v>
      </c>
      <c r="B190" s="34" t="s">
        <v>3</v>
      </c>
      <c r="C190" s="34" t="s">
        <v>0</v>
      </c>
      <c r="D190" s="34" t="s">
        <v>34</v>
      </c>
      <c r="E190" s="34" t="s">
        <v>23</v>
      </c>
      <c r="F190" s="34" t="s">
        <v>1</v>
      </c>
      <c r="G190" s="34" t="s">
        <v>20</v>
      </c>
      <c r="H190" s="34" t="s">
        <v>21</v>
      </c>
      <c r="I190" s="34" t="s">
        <v>19</v>
      </c>
    </row>
    <row r="191" spans="1:13">
      <c r="A191" s="10" t="s">
        <v>158</v>
      </c>
      <c r="B191" s="13" t="s">
        <v>234</v>
      </c>
      <c r="C191" s="10" t="s">
        <v>37</v>
      </c>
      <c r="D191" s="10" t="s">
        <v>52</v>
      </c>
      <c r="E191" s="36" t="s">
        <v>125</v>
      </c>
      <c r="F191" s="36">
        <v>1.5</v>
      </c>
      <c r="G191" s="10"/>
      <c r="H191" s="10"/>
      <c r="I191" s="40"/>
    </row>
    <row r="192" spans="1:13" s="3" customFormat="1" ht="16.149999999999999">
      <c r="A192" s="17" t="s">
        <v>286</v>
      </c>
      <c r="B192" s="17" t="s">
        <v>285</v>
      </c>
      <c r="C192" s="10" t="s">
        <v>37</v>
      </c>
      <c r="D192" s="10" t="s">
        <v>52</v>
      </c>
      <c r="E192" s="36" t="s">
        <v>125</v>
      </c>
      <c r="F192" s="41"/>
      <c r="G192" s="84"/>
      <c r="H192" s="84"/>
      <c r="I192" s="43" t="s">
        <v>432</v>
      </c>
      <c r="J192" s="4"/>
      <c r="K192" s="4"/>
      <c r="L192" s="4"/>
      <c r="M192" s="4"/>
    </row>
    <row r="193" spans="1:13" s="5" customFormat="1">
      <c r="A193" s="17" t="s">
        <v>251</v>
      </c>
      <c r="B193" s="13" t="s">
        <v>206</v>
      </c>
      <c r="C193" s="10" t="s">
        <v>37</v>
      </c>
      <c r="D193" s="10" t="s">
        <v>52</v>
      </c>
      <c r="E193" s="36" t="s">
        <v>125</v>
      </c>
      <c r="F193" s="36">
        <v>10</v>
      </c>
      <c r="G193" s="42"/>
      <c r="H193" s="42"/>
      <c r="I193" s="43"/>
      <c r="J193" s="7"/>
      <c r="K193" s="7"/>
      <c r="L193" s="7"/>
      <c r="M193" s="7"/>
    </row>
    <row r="194" spans="1:13" s="5" customFormat="1">
      <c r="A194" s="107" t="s">
        <v>63</v>
      </c>
      <c r="B194" s="107" t="s">
        <v>192</v>
      </c>
      <c r="C194" s="107" t="s">
        <v>37</v>
      </c>
      <c r="D194" s="107" t="s">
        <v>52</v>
      </c>
      <c r="E194" s="108" t="s">
        <v>125</v>
      </c>
      <c r="F194" s="109">
        <v>5.6</v>
      </c>
      <c r="G194" s="13"/>
      <c r="H194" s="13"/>
      <c r="I194" s="13"/>
      <c r="J194" s="9"/>
      <c r="K194" s="9"/>
      <c r="L194" s="9"/>
      <c r="M194" s="9"/>
    </row>
    <row r="195" spans="1:13">
      <c r="A195" s="13" t="s">
        <v>31</v>
      </c>
      <c r="B195" s="13" t="s">
        <v>4</v>
      </c>
      <c r="C195" s="10" t="s">
        <v>37</v>
      </c>
      <c r="D195" s="10" t="s">
        <v>52</v>
      </c>
      <c r="E195" s="36" t="s">
        <v>125</v>
      </c>
      <c r="F195" s="36">
        <v>10</v>
      </c>
      <c r="G195" s="13"/>
      <c r="H195" s="13"/>
      <c r="I195" s="13"/>
      <c r="J195" s="5"/>
      <c r="K195" s="5"/>
      <c r="L195" s="5"/>
      <c r="M195" s="5"/>
    </row>
    <row r="196" spans="1:13" ht="14.15" thickBot="1">
      <c r="A196" s="79" t="s">
        <v>428</v>
      </c>
      <c r="B196" s="95" t="s">
        <v>429</v>
      </c>
      <c r="C196" s="95" t="s">
        <v>37</v>
      </c>
      <c r="D196" s="95" t="s">
        <v>52</v>
      </c>
      <c r="E196" s="96" t="s">
        <v>125</v>
      </c>
      <c r="F196" s="97">
        <v>0.95</v>
      </c>
      <c r="G196" s="89"/>
      <c r="H196" s="88"/>
      <c r="I196" s="17" t="s">
        <v>430</v>
      </c>
      <c r="J196" s="5"/>
      <c r="K196" s="5"/>
      <c r="L196" s="5"/>
      <c r="M196" s="5"/>
    </row>
    <row r="197" spans="1:13" ht="19.55" thickBot="1">
      <c r="A197" s="291" t="s">
        <v>22</v>
      </c>
      <c r="B197" s="291"/>
      <c r="C197" s="291"/>
      <c r="D197" s="291"/>
      <c r="E197" s="292"/>
      <c r="F197" s="69">
        <f>SUM(F169:F188,F191:F196)</f>
        <v>166.04999999999998</v>
      </c>
      <c r="G197" s="70">
        <f>SUM(G173:G184)</f>
        <v>0</v>
      </c>
      <c r="H197" s="51">
        <f>SUM(H173:H184)</f>
        <v>0</v>
      </c>
      <c r="I197" s="52"/>
      <c r="J197" s="7"/>
      <c r="K197" s="7"/>
      <c r="L197" s="7"/>
      <c r="M197" s="7"/>
    </row>
    <row r="198" spans="1:13">
      <c r="J198" s="9"/>
      <c r="K198" s="9"/>
      <c r="L198" s="9"/>
      <c r="M198" s="9"/>
    </row>
  </sheetData>
  <mergeCells count="44">
    <mergeCell ref="A166:I166"/>
    <mergeCell ref="A167:I167"/>
    <mergeCell ref="A197:E197"/>
    <mergeCell ref="A189:I189"/>
    <mergeCell ref="A142:E142"/>
    <mergeCell ref="A165:E165"/>
    <mergeCell ref="D149:D150"/>
    <mergeCell ref="A135:I135"/>
    <mergeCell ref="A158:I158"/>
    <mergeCell ref="A111:I111"/>
    <mergeCell ref="A112:I112"/>
    <mergeCell ref="A143:I143"/>
    <mergeCell ref="A144:I144"/>
    <mergeCell ref="A149:A150"/>
    <mergeCell ref="B149:B150"/>
    <mergeCell ref="C149:C150"/>
    <mergeCell ref="E149:E150"/>
    <mergeCell ref="F149:F150"/>
    <mergeCell ref="I149:I150"/>
    <mergeCell ref="A110:E110"/>
    <mergeCell ref="A44:E44"/>
    <mergeCell ref="A27:I27"/>
    <mergeCell ref="A60:I60"/>
    <mergeCell ref="A69:E69"/>
    <mergeCell ref="A70:I70"/>
    <mergeCell ref="A71:I71"/>
    <mergeCell ref="A77:I77"/>
    <mergeCell ref="A86:I86"/>
    <mergeCell ref="A87:I87"/>
    <mergeCell ref="A102:I102"/>
    <mergeCell ref="A85:E85"/>
    <mergeCell ref="D50:D54"/>
    <mergeCell ref="F57:F58"/>
    <mergeCell ref="J2:K2"/>
    <mergeCell ref="L2:M2"/>
    <mergeCell ref="A46:I46"/>
    <mergeCell ref="A2:I2"/>
    <mergeCell ref="A1:I1"/>
    <mergeCell ref="A26:E26"/>
    <mergeCell ref="A28:I28"/>
    <mergeCell ref="A35:I35"/>
    <mergeCell ref="A45:I45"/>
    <mergeCell ref="A19:I19"/>
    <mergeCell ref="F7:F8"/>
  </mergeCells>
  <phoneticPr fontId="2" type="noConversion"/>
  <pageMargins left="0.7" right="0.7" top="0.75" bottom="0.75" header="0.3" footer="0.3"/>
  <pageSetup paperSize="9" scale="48" orientation="landscape" verticalDpi="300" r:id="rId1"/>
  <headerFooter alignWithMargins="0"/>
  <rowBreaks count="2" manualBreakCount="2">
    <brk id="44" max="16383" man="1"/>
    <brk id="142" max="16383" man="1"/>
  </rowBreaks>
  <colBreaks count="1" manualBreakCount="1">
    <brk id="8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GTM Schedule</vt:lpstr>
      <vt:lpstr>Block 1- 8</vt:lpstr>
      <vt:lpstr>Block 9 - 16</vt:lpstr>
      <vt:lpstr>Sheet1</vt:lpstr>
      <vt:lpstr>'GTM Schedule'!Print_Area</vt:lpstr>
    </vt:vector>
  </TitlesOfParts>
  <Company>Eskom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Eskom</dc:creator>
  <cp:lastModifiedBy>Flip</cp:lastModifiedBy>
  <cp:lastPrinted>2015-06-22T08:20:24Z</cp:lastPrinted>
  <dcterms:created xsi:type="dcterms:W3CDTF">2011-07-28T11:52:19Z</dcterms:created>
  <dcterms:modified xsi:type="dcterms:W3CDTF">2015-06-22T08:20:26Z</dcterms:modified>
</cp:coreProperties>
</file>