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Sheet1!$A$1:$AM$62</definedName>
  </definedNames>
  <calcPr calcId="144525"/>
</workbook>
</file>

<file path=xl/calcChain.xml><?xml version="1.0" encoding="utf-8"?>
<calcChain xmlns="http://schemas.openxmlformats.org/spreadsheetml/2006/main">
  <c r="AO3" i="1" l="1"/>
  <c r="AO4" i="1" s="1"/>
  <c r="AL4" i="1" l="1"/>
  <c r="AO36" i="1"/>
  <c r="AL36" i="1" s="1"/>
  <c r="AO34" i="1"/>
  <c r="AL34" i="1" s="1"/>
  <c r="AO32" i="1"/>
  <c r="AL32" i="1" s="1"/>
  <c r="AO30" i="1"/>
  <c r="AL30" i="1" s="1"/>
  <c r="AO26" i="1"/>
  <c r="AL26" i="1" s="1"/>
  <c r="AO24" i="1"/>
  <c r="AL24" i="1" s="1"/>
  <c r="AO22" i="1"/>
  <c r="AL22" i="1" s="1"/>
  <c r="AO20" i="1"/>
  <c r="AL20" i="1" s="1"/>
  <c r="AO16" i="1"/>
  <c r="AL16" i="1" s="1"/>
  <c r="AO14" i="1"/>
  <c r="AL14" i="1" s="1"/>
  <c r="AO12" i="1"/>
  <c r="AL12" i="1" s="1"/>
  <c r="AO10" i="1"/>
  <c r="AL10" i="1" s="1"/>
  <c r="AO6" i="1"/>
  <c r="AO37" i="1"/>
  <c r="AL37" i="1" s="1"/>
  <c r="AO35" i="1"/>
  <c r="AL35" i="1" s="1"/>
  <c r="AO31" i="1"/>
  <c r="AL31" i="1" s="1"/>
  <c r="AO29" i="1"/>
  <c r="AL29" i="1" s="1"/>
  <c r="AO27" i="1"/>
  <c r="AL27" i="1" s="1"/>
  <c r="AO25" i="1"/>
  <c r="AL25" i="1" s="1"/>
  <c r="AO21" i="1"/>
  <c r="AL21" i="1" s="1"/>
  <c r="AO19" i="1"/>
  <c r="AL19" i="1" s="1"/>
  <c r="AO17" i="1"/>
  <c r="AL17" i="1" s="1"/>
  <c r="AO15" i="1"/>
  <c r="AL15" i="1" s="1"/>
  <c r="AO11" i="1"/>
  <c r="AL11" i="1" s="1"/>
  <c r="AO9" i="1"/>
  <c r="AL9" i="1" s="1"/>
  <c r="AO7" i="1"/>
  <c r="AO5" i="1"/>
  <c r="AL5" i="1" l="1"/>
  <c r="AL7" i="1"/>
  <c r="AL6" i="1"/>
</calcChain>
</file>

<file path=xl/sharedStrings.xml><?xml version="1.0" encoding="utf-8"?>
<sst xmlns="http://schemas.openxmlformats.org/spreadsheetml/2006/main" count="92" uniqueCount="46">
  <si>
    <t>Time slots</t>
  </si>
  <si>
    <t>Stages with areas affected</t>
  </si>
  <si>
    <t>Days of the month</t>
  </si>
  <si>
    <t>Stage 4</t>
  </si>
  <si>
    <t>Stage 3</t>
  </si>
  <si>
    <t>Stage 2</t>
  </si>
  <si>
    <t>Stage 1</t>
  </si>
  <si>
    <t>GTM NEW AREAS</t>
  </si>
  <si>
    <t xml:space="preserve">Area </t>
  </si>
  <si>
    <t>Affected</t>
  </si>
  <si>
    <t>Feeder</t>
  </si>
  <si>
    <t>Georges Valley, Haenertsburg, Pusella, Agatha Blackknoll, Yamorna, Ledzee</t>
  </si>
  <si>
    <t>Ebenezer</t>
  </si>
  <si>
    <t>Magoebaskloof, Politsi, Campsiesglen,</t>
  </si>
  <si>
    <t>Duivelskloof</t>
  </si>
  <si>
    <t>Lushof North, Deerpark, Mieleikloof, Doornhoek, Broederstroomdrift</t>
  </si>
  <si>
    <t>Tat's Graham</t>
  </si>
  <si>
    <t>Tzaneen Area 1(From Minitzani all round up to Florapark), Pompagalana, Lushof South, New Industrial area</t>
  </si>
  <si>
    <t>Deerpark, California, Taganashoek, Jaffray, Letsitele Valley, Nkowankowa, Lenyenye, Agatha Top Side</t>
  </si>
  <si>
    <t>Letsitle Valley</t>
  </si>
  <si>
    <t>Giyani Road, Eiland Road, Riverside incl Rainbow including Henley</t>
  </si>
  <si>
    <t>Eiland</t>
  </si>
  <si>
    <t>From Waterbok to Letaba Ranch, Lacotte and Eiland</t>
  </si>
  <si>
    <t>Rubbervale</t>
  </si>
  <si>
    <t>Letsitele Town, Letaba Estates</t>
  </si>
  <si>
    <t>Letaba</t>
  </si>
  <si>
    <t>Tzaneen Area 2( All from Minitzani round up to Tzanegeni), Old industrial area</t>
  </si>
  <si>
    <t>My Work Area</t>
  </si>
  <si>
    <t>My Home Area</t>
  </si>
  <si>
    <r>
      <t xml:space="preserve">Original Spreadsheet from the GTM, enhanced by </t>
    </r>
    <r>
      <rPr>
        <b/>
        <i/>
        <sz val="11"/>
        <color theme="6" tint="-0.499984740745262"/>
        <rFont val="Calibri"/>
        <family val="2"/>
        <scheme val="minor"/>
      </rPr>
      <t>Dirk Stoltz</t>
    </r>
    <r>
      <rPr>
        <b/>
        <i/>
        <sz val="11"/>
        <color theme="5" tint="-0.249977111117893"/>
        <rFont val="Calibri"/>
        <family val="2"/>
        <scheme val="minor"/>
      </rPr>
      <t xml:space="preserve"> of the </t>
    </r>
    <r>
      <rPr>
        <b/>
        <sz val="11"/>
        <color rgb="FFFF0000"/>
        <rFont val="Calibri"/>
        <family val="2"/>
        <scheme val="minor"/>
      </rPr>
      <t>Bulletin</t>
    </r>
  </si>
  <si>
    <t>How to use this spreadsheet:</t>
  </si>
  <si>
    <t>Find the numbers for your Work area and Home area (e.g. If you Work and Live in Tzaneen both will be 4)</t>
  </si>
  <si>
    <t>Enter the Area numbers into the "My Work Area" and "My Home Area" blocks provided (Light Green shaded area above)</t>
  </si>
  <si>
    <t>In the spreadsheet those numbers are now highlighted everywhere</t>
  </si>
  <si>
    <r>
      <t xml:space="preserve">The number in the </t>
    </r>
    <r>
      <rPr>
        <b/>
        <sz val="11"/>
        <color theme="1"/>
        <rFont val="Calibri"/>
        <family val="2"/>
        <scheme val="minor"/>
      </rPr>
      <t>Black</t>
    </r>
    <r>
      <rPr>
        <b/>
        <sz val="11"/>
        <color theme="3" tint="0.39997558519241921"/>
        <rFont val="Calibri"/>
        <family val="2"/>
        <scheme val="minor"/>
      </rPr>
      <t xml:space="preserve"> block shows today (17 means today is the 17th of the month)</t>
    </r>
  </si>
  <si>
    <r>
      <t xml:space="preserve">Enter the Loadshedding stage announced into the </t>
    </r>
    <r>
      <rPr>
        <b/>
        <sz val="11"/>
        <color rgb="FFFF00FF"/>
        <rFont val="Calibri"/>
        <family val="2"/>
        <scheme val="minor"/>
      </rPr>
      <t>PINK</t>
    </r>
    <r>
      <rPr>
        <b/>
        <sz val="11"/>
        <color theme="3" tint="0.39997558519241921"/>
        <rFont val="Calibri"/>
        <family val="2"/>
        <scheme val="minor"/>
      </rPr>
      <t xml:space="preserve"> block on the top</t>
    </r>
  </si>
  <si>
    <r>
      <t xml:space="preserve">The red arrows with </t>
    </r>
    <r>
      <rPr>
        <b/>
        <sz val="11"/>
        <color rgb="FFFF0000"/>
        <rFont val="Calibri"/>
        <family val="2"/>
        <scheme val="minor"/>
      </rPr>
      <t>H</t>
    </r>
    <r>
      <rPr>
        <b/>
        <sz val="11"/>
        <color theme="3" tint="0.39997558519241921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W</t>
    </r>
    <r>
      <rPr>
        <b/>
        <sz val="11"/>
        <color theme="3" tint="0.39997558519241921"/>
        <rFont val="Calibri"/>
        <family val="2"/>
        <scheme val="minor"/>
      </rPr>
      <t xml:space="preserve"> indicates that your Home and Work areas will </t>
    </r>
    <r>
      <rPr>
        <b/>
        <sz val="11"/>
        <rFont val="Calibri"/>
        <family val="2"/>
        <scheme val="minor"/>
      </rPr>
      <t>TODAY</t>
    </r>
    <r>
      <rPr>
        <b/>
        <sz val="11"/>
        <color theme="3" tint="0.39997558519241921"/>
        <rFont val="Calibri"/>
        <family val="2"/>
        <scheme val="minor"/>
      </rPr>
      <t xml:space="preserve"> experience loadshedding in the timeslot indicated.</t>
    </r>
  </si>
  <si>
    <t>Play with the Work area number &amp; Home area number and Stage announced to see how it changes things</t>
  </si>
  <si>
    <t>Simply by changing the Work area number &amp; Home area number to reflect a friend's area numbers you can tell them when they will experience loadshedding.</t>
  </si>
  <si>
    <t>Adam Circle, Claude Wheatly SS's</t>
  </si>
  <si>
    <t>Tzaneen Main, Church, Aqua SS's</t>
  </si>
  <si>
    <t>Eskom Stage Announced</t>
  </si>
  <si>
    <t>2x areas</t>
  </si>
  <si>
    <t>3x areas</t>
  </si>
  <si>
    <t>4x areas</t>
  </si>
  <si>
    <t>NEW 2018 MANUAL LOAD SHEDDING SCHEDULE- Effective 1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</si>
</sst>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FF"/>
      <name val="Calibri"/>
      <family val="2"/>
      <scheme val="minor"/>
    </font>
    <font>
      <sz val="26"/>
      <color indexed="20"/>
      <name val="Calibri"/>
      <family val="2"/>
    </font>
    <font>
      <b/>
      <i/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68">
    <xf numFmtId="0" fontId="0" fillId="0" borderId="0" xfId="0"/>
    <xf numFmtId="0" fontId="6" fillId="4" borderId="0" xfId="0" applyFont="1" applyFill="1" applyBorder="1" applyAlignment="1">
      <alignment horizontal="center"/>
    </xf>
    <xf numFmtId="20" fontId="6" fillId="4" borderId="0" xfId="0" applyNumberFormat="1" applyFont="1" applyFill="1" applyBorder="1" applyAlignment="1"/>
    <xf numFmtId="0" fontId="6" fillId="8" borderId="10" xfId="0" applyNumberFormat="1" applyFont="1" applyFill="1" applyBorder="1" applyAlignment="1">
      <alignment horizontal="center" vertical="center"/>
    </xf>
    <xf numFmtId="0" fontId="6" fillId="8" borderId="11" xfId="0" applyNumberFormat="1" applyFont="1" applyFill="1" applyBorder="1" applyAlignment="1">
      <alignment horizontal="center" vertical="center"/>
    </xf>
    <xf numFmtId="0" fontId="6" fillId="7" borderId="9" xfId="0" applyNumberFormat="1" applyFont="1" applyFill="1" applyBorder="1" applyAlignment="1">
      <alignment horizontal="center" vertical="center"/>
    </xf>
    <xf numFmtId="0" fontId="6" fillId="7" borderId="14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6" borderId="14" xfId="0" applyNumberFormat="1" applyFont="1" applyFill="1" applyBorder="1" applyAlignment="1">
      <alignment horizontal="center" vertical="center"/>
    </xf>
    <xf numFmtId="20" fontId="6" fillId="9" borderId="18" xfId="0" applyNumberFormat="1" applyFont="1" applyFill="1" applyBorder="1" applyAlignment="1">
      <alignment vertical="center"/>
    </xf>
    <xf numFmtId="20" fontId="6" fillId="9" borderId="17" xfId="0" applyNumberFormat="1" applyFont="1" applyFill="1" applyBorder="1" applyAlignment="1">
      <alignment vertical="center"/>
    </xf>
    <xf numFmtId="20" fontId="6" fillId="9" borderId="19" xfId="0" applyNumberFormat="1" applyFont="1" applyFill="1" applyBorder="1" applyAlignment="1">
      <alignment vertical="center"/>
    </xf>
    <xf numFmtId="0" fontId="6" fillId="7" borderId="20" xfId="0" applyNumberFormat="1" applyFont="1" applyFill="1" applyBorder="1" applyAlignment="1">
      <alignment horizontal="center" vertical="center"/>
    </xf>
    <xf numFmtId="0" fontId="6" fillId="6" borderId="20" xfId="0" applyNumberFormat="1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8" fillId="9" borderId="4" xfId="0" applyFont="1" applyFill="1" applyBorder="1" applyAlignment="1"/>
    <xf numFmtId="0" fontId="8" fillId="9" borderId="6" xfId="0" applyFont="1" applyFill="1" applyBorder="1" applyAlignment="1"/>
    <xf numFmtId="0" fontId="6" fillId="10" borderId="29" xfId="0" applyFont="1" applyFill="1" applyBorder="1" applyAlignment="1">
      <alignment horizontal="center"/>
    </xf>
    <xf numFmtId="0" fontId="6" fillId="10" borderId="30" xfId="0" applyFont="1" applyFill="1" applyBorder="1" applyAlignment="1"/>
    <xf numFmtId="0" fontId="6" fillId="10" borderId="2" xfId="0" applyFont="1" applyFill="1" applyBorder="1" applyAlignment="1"/>
    <xf numFmtId="0" fontId="6" fillId="10" borderId="30" xfId="0" applyFont="1" applyFill="1" applyBorder="1" applyAlignment="1">
      <alignment vertical="center"/>
    </xf>
    <xf numFmtId="0" fontId="6" fillId="10" borderId="2" xfId="0" applyFont="1" applyFill="1" applyBorder="1" applyAlignment="1">
      <alignment vertical="center"/>
    </xf>
    <xf numFmtId="0" fontId="6" fillId="10" borderId="3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9" borderId="21" xfId="0" applyFont="1" applyFill="1" applyBorder="1" applyAlignment="1">
      <alignment horizontal="center" vertical="center"/>
    </xf>
    <xf numFmtId="0" fontId="8" fillId="9" borderId="0" xfId="0" applyFont="1" applyFill="1" applyBorder="1" applyAlignment="1"/>
    <xf numFmtId="0" fontId="6" fillId="9" borderId="0" xfId="0" applyFont="1" applyFill="1" applyBorder="1" applyAlignment="1">
      <alignment horizontal="right"/>
    </xf>
    <xf numFmtId="0" fontId="6" fillId="9" borderId="0" xfId="0" applyFont="1" applyFill="1" applyBorder="1" applyAlignment="1">
      <alignment horizontal="center" vertical="center"/>
    </xf>
    <xf numFmtId="0" fontId="6" fillId="9" borderId="0" xfId="0" applyFont="1" applyFill="1" applyBorder="1"/>
    <xf numFmtId="0" fontId="6" fillId="9" borderId="23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vertical="center"/>
    </xf>
    <xf numFmtId="0" fontId="6" fillId="9" borderId="20" xfId="0" applyFont="1" applyFill="1" applyBorder="1" applyAlignment="1">
      <alignment horizontal="center"/>
    </xf>
    <xf numFmtId="0" fontId="6" fillId="9" borderId="28" xfId="0" applyFont="1" applyFill="1" applyBorder="1" applyAlignment="1"/>
    <xf numFmtId="0" fontId="6" fillId="9" borderId="17" xfId="0" applyFont="1" applyFill="1" applyBorder="1" applyAlignment="1"/>
    <xf numFmtId="0" fontId="6" fillId="9" borderId="28" xfId="0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left" vertical="center"/>
    </xf>
    <xf numFmtId="0" fontId="6" fillId="11" borderId="0" xfId="0" applyFont="1" applyFill="1" applyBorder="1" applyAlignment="1">
      <alignment horizontal="center" vertical="center"/>
    </xf>
    <xf numFmtId="0" fontId="13" fillId="12" borderId="24" xfId="0" applyFont="1" applyFill="1" applyBorder="1" applyAlignment="1">
      <alignment horizontal="center" vertical="center"/>
    </xf>
    <xf numFmtId="0" fontId="6" fillId="11" borderId="23" xfId="0" applyFont="1" applyFill="1" applyBorder="1" applyAlignment="1">
      <alignment horizontal="center" vertical="center"/>
    </xf>
    <xf numFmtId="0" fontId="13" fillId="13" borderId="24" xfId="0" applyFont="1" applyFill="1" applyBorder="1" applyAlignment="1">
      <alignment horizontal="center" vertical="center"/>
    </xf>
    <xf numFmtId="0" fontId="6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horizontal="center" vertical="center"/>
    </xf>
    <xf numFmtId="0" fontId="6" fillId="9" borderId="0" xfId="0" applyFont="1" applyFill="1"/>
    <xf numFmtId="0" fontId="6" fillId="9" borderId="0" xfId="0" applyFont="1" applyFill="1" applyAlignment="1">
      <alignment horizontal="center" vertical="center"/>
    </xf>
    <xf numFmtId="0" fontId="17" fillId="9" borderId="21" xfId="0" applyFont="1" applyFill="1" applyBorder="1" applyAlignment="1">
      <alignment horizontal="center"/>
    </xf>
    <xf numFmtId="0" fontId="17" fillId="9" borderId="0" xfId="0" applyFont="1" applyFill="1" applyBorder="1"/>
    <xf numFmtId="0" fontId="17" fillId="9" borderId="0" xfId="0" applyFont="1" applyFill="1" applyBorder="1" applyAlignment="1">
      <alignment horizontal="center" vertical="center"/>
    </xf>
    <xf numFmtId="0" fontId="6" fillId="9" borderId="23" xfId="0" applyFont="1" applyFill="1" applyBorder="1"/>
    <xf numFmtId="0" fontId="17" fillId="9" borderId="25" xfId="0" applyFont="1" applyFill="1" applyBorder="1" applyAlignment="1">
      <alignment horizontal="center"/>
    </xf>
    <xf numFmtId="0" fontId="17" fillId="9" borderId="26" xfId="0" applyFont="1" applyFill="1" applyBorder="1"/>
    <xf numFmtId="0" fontId="17" fillId="9" borderId="26" xfId="0" applyFont="1" applyFill="1" applyBorder="1" applyAlignment="1">
      <alignment horizontal="center" vertical="center"/>
    </xf>
    <xf numFmtId="0" fontId="6" fillId="9" borderId="27" xfId="0" applyFont="1" applyFill="1" applyBorder="1"/>
    <xf numFmtId="0" fontId="6" fillId="9" borderId="20" xfId="0" applyFont="1" applyFill="1" applyBorder="1" applyAlignment="1">
      <alignment horizontal="center" vertical="top"/>
    </xf>
    <xf numFmtId="0" fontId="6" fillId="9" borderId="28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/>
    </xf>
    <xf numFmtId="0" fontId="6" fillId="9" borderId="33" xfId="0" applyFont="1" applyFill="1" applyBorder="1" applyAlignment="1">
      <alignment horizontal="center" vertical="top"/>
    </xf>
    <xf numFmtId="0" fontId="6" fillId="9" borderId="34" xfId="0" applyFont="1" applyFill="1" applyBorder="1" applyAlignment="1">
      <alignment vertical="top"/>
    </xf>
    <xf numFmtId="0" fontId="6" fillId="9" borderId="35" xfId="0" applyFont="1" applyFill="1" applyBorder="1" applyAlignment="1">
      <alignment vertical="top"/>
    </xf>
    <xf numFmtId="0" fontId="6" fillId="9" borderId="37" xfId="0" applyFont="1" applyFill="1" applyBorder="1" applyAlignment="1">
      <alignment horizontal="center"/>
    </xf>
    <xf numFmtId="0" fontId="6" fillId="9" borderId="38" xfId="0" applyFont="1" applyFill="1" applyBorder="1" applyAlignment="1"/>
    <xf numFmtId="0" fontId="6" fillId="9" borderId="39" xfId="0" applyFont="1" applyFill="1" applyBorder="1" applyAlignment="1"/>
    <xf numFmtId="0" fontId="6" fillId="9" borderId="38" xfId="0" applyFont="1" applyFill="1" applyBorder="1" applyAlignment="1">
      <alignment vertical="center"/>
    </xf>
    <xf numFmtId="0" fontId="6" fillId="9" borderId="39" xfId="0" applyFont="1" applyFill="1" applyBorder="1" applyAlignment="1">
      <alignment vertical="center"/>
    </xf>
    <xf numFmtId="0" fontId="6" fillId="9" borderId="40" xfId="0" applyFont="1" applyFill="1" applyBorder="1" applyAlignment="1">
      <alignment vertical="center"/>
    </xf>
    <xf numFmtId="0" fontId="17" fillId="9" borderId="0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6" fillId="8" borderId="24" xfId="0" applyFont="1" applyFill="1" applyBorder="1" applyAlignment="1">
      <alignment horizontal="center" vertical="center"/>
    </xf>
    <xf numFmtId="0" fontId="6" fillId="8" borderId="37" xfId="0" applyNumberFormat="1" applyFont="1" applyFill="1" applyBorder="1" applyAlignment="1">
      <alignment horizontal="center" vertical="center"/>
    </xf>
    <xf numFmtId="0" fontId="6" fillId="5" borderId="33" xfId="0" applyNumberFormat="1" applyFont="1" applyFill="1" applyBorder="1" applyAlignment="1">
      <alignment horizontal="center" vertical="center"/>
    </xf>
    <xf numFmtId="0" fontId="6" fillId="5" borderId="42" xfId="0" applyNumberFormat="1" applyFont="1" applyFill="1" applyBorder="1" applyAlignment="1">
      <alignment horizontal="center" vertical="center"/>
    </xf>
    <xf numFmtId="0" fontId="6" fillId="5" borderId="43" xfId="0" applyNumberFormat="1" applyFont="1" applyFill="1" applyBorder="1" applyAlignment="1">
      <alignment horizontal="center" vertical="center"/>
    </xf>
    <xf numFmtId="0" fontId="19" fillId="2" borderId="45" xfId="2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6" fillId="0" borderId="0" xfId="0" applyFont="1" applyFill="1"/>
    <xf numFmtId="165" fontId="3" fillId="4" borderId="0" xfId="1" applyNumberFormat="1" applyFont="1" applyFill="1" applyAlignment="1">
      <alignment horizontal="center"/>
    </xf>
    <xf numFmtId="0" fontId="20" fillId="7" borderId="41" xfId="0" applyNumberFormat="1" applyFont="1" applyFill="1" applyBorder="1" applyAlignment="1">
      <alignment horizontal="center" vertical="center"/>
    </xf>
    <xf numFmtId="0" fontId="6" fillId="8" borderId="38" xfId="0" applyNumberFormat="1" applyFont="1" applyFill="1" applyBorder="1" applyAlignment="1">
      <alignment horizontal="center" vertical="center"/>
    </xf>
    <xf numFmtId="0" fontId="6" fillId="7" borderId="28" xfId="0" applyNumberFormat="1" applyFont="1" applyFill="1" applyBorder="1" applyAlignment="1">
      <alignment horizontal="center" vertical="center"/>
    </xf>
    <xf numFmtId="0" fontId="6" fillId="6" borderId="28" xfId="0" applyNumberFormat="1" applyFont="1" applyFill="1" applyBorder="1" applyAlignment="1">
      <alignment horizontal="center" vertical="center"/>
    </xf>
    <xf numFmtId="20" fontId="6" fillId="9" borderId="7" xfId="0" applyNumberFormat="1" applyFont="1" applyFill="1" applyBorder="1" applyAlignment="1">
      <alignment vertical="center"/>
    </xf>
    <xf numFmtId="20" fontId="6" fillId="9" borderId="32" xfId="0" applyNumberFormat="1" applyFont="1" applyFill="1" applyBorder="1" applyAlignment="1">
      <alignment vertical="center"/>
    </xf>
    <xf numFmtId="20" fontId="6" fillId="9" borderId="53" xfId="0" applyNumberFormat="1" applyFont="1" applyFill="1" applyBorder="1" applyAlignment="1">
      <alignment vertical="center"/>
    </xf>
    <xf numFmtId="0" fontId="0" fillId="9" borderId="0" xfId="0" applyFill="1"/>
    <xf numFmtId="20" fontId="6" fillId="9" borderId="49" xfId="0" applyNumberFormat="1" applyFont="1" applyFill="1" applyBorder="1" applyAlignment="1">
      <alignment vertical="center"/>
    </xf>
    <xf numFmtId="20" fontId="6" fillId="9" borderId="15" xfId="0" applyNumberFormat="1" applyFont="1" applyFill="1" applyBorder="1" applyAlignment="1">
      <alignment vertical="center"/>
    </xf>
    <xf numFmtId="0" fontId="0" fillId="0" borderId="0" xfId="0" applyFill="1"/>
    <xf numFmtId="0" fontId="6" fillId="5" borderId="3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9" borderId="23" xfId="0" applyFill="1" applyBorder="1"/>
    <xf numFmtId="0" fontId="0" fillId="9" borderId="0" xfId="0" applyFill="1" applyBorder="1"/>
    <xf numFmtId="0" fontId="4" fillId="9" borderId="23" xfId="0" applyFont="1" applyFill="1" applyBorder="1"/>
    <xf numFmtId="0" fontId="16" fillId="9" borderId="55" xfId="0" applyNumberFormat="1" applyFont="1" applyFill="1" applyBorder="1" applyAlignment="1">
      <alignment horizontal="center" vertical="center"/>
    </xf>
    <xf numFmtId="0" fontId="16" fillId="9" borderId="36" xfId="0" applyNumberFormat="1" applyFont="1" applyFill="1" applyBorder="1" applyAlignment="1">
      <alignment horizontal="center" vertical="center"/>
    </xf>
    <xf numFmtId="0" fontId="16" fillId="9" borderId="37" xfId="0" applyNumberFormat="1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>
      <alignment horizontal="center" vertical="center"/>
    </xf>
    <xf numFmtId="0" fontId="16" fillId="9" borderId="20" xfId="0" applyNumberFormat="1" applyFont="1" applyFill="1" applyBorder="1" applyAlignment="1">
      <alignment horizontal="center" vertical="center"/>
    </xf>
    <xf numFmtId="0" fontId="16" fillId="9" borderId="14" xfId="0" applyNumberFormat="1" applyFont="1" applyFill="1" applyBorder="1" applyAlignment="1">
      <alignment horizontal="center" vertical="center"/>
    </xf>
    <xf numFmtId="0" fontId="16" fillId="9" borderId="33" xfId="0" applyNumberFormat="1" applyFont="1" applyFill="1" applyBorder="1" applyAlignment="1">
      <alignment horizontal="center" vertical="center"/>
    </xf>
    <xf numFmtId="0" fontId="16" fillId="9" borderId="43" xfId="0" applyNumberFormat="1" applyFont="1" applyFill="1" applyBorder="1" applyAlignment="1">
      <alignment horizontal="center" vertical="center"/>
    </xf>
    <xf numFmtId="0" fontId="16" fillId="9" borderId="54" xfId="0" applyNumberFormat="1" applyFont="1" applyFill="1" applyBorder="1" applyAlignment="1">
      <alignment horizontal="center" vertical="center"/>
    </xf>
    <xf numFmtId="0" fontId="16" fillId="9" borderId="40" xfId="0" applyNumberFormat="1" applyFont="1" applyFill="1" applyBorder="1" applyAlignment="1">
      <alignment horizontal="center" vertical="center"/>
    </xf>
    <xf numFmtId="0" fontId="16" fillId="9" borderId="18" xfId="0" applyNumberFormat="1" applyFont="1" applyFill="1" applyBorder="1" applyAlignment="1">
      <alignment horizontal="center" vertical="center"/>
    </xf>
    <xf numFmtId="0" fontId="16" fillId="9" borderId="19" xfId="0" applyNumberFormat="1" applyFont="1" applyFill="1" applyBorder="1" applyAlignment="1">
      <alignment horizontal="center" vertical="center"/>
    </xf>
    <xf numFmtId="0" fontId="6" fillId="9" borderId="28" xfId="0" applyFont="1" applyFill="1" applyBorder="1" applyAlignment="1">
      <alignment horizontal="left" vertical="top" wrapText="1"/>
    </xf>
    <xf numFmtId="0" fontId="6" fillId="9" borderId="17" xfId="0" applyFont="1" applyFill="1" applyBorder="1" applyAlignment="1">
      <alignment horizontal="left" vertical="top" wrapText="1"/>
    </xf>
    <xf numFmtId="0" fontId="6" fillId="9" borderId="19" xfId="0" applyFont="1" applyFill="1" applyBorder="1" applyAlignment="1">
      <alignment horizontal="left" vertical="top" wrapText="1"/>
    </xf>
    <xf numFmtId="0" fontId="6" fillId="9" borderId="34" xfId="0" applyFont="1" applyFill="1" applyBorder="1" applyAlignment="1">
      <alignment horizontal="left" vertical="top" wrapText="1"/>
    </xf>
    <xf numFmtId="0" fontId="6" fillId="9" borderId="35" xfId="0" applyFont="1" applyFill="1" applyBorder="1" applyAlignment="1">
      <alignment horizontal="left" vertical="top" wrapText="1"/>
    </xf>
    <xf numFmtId="0" fontId="6" fillId="9" borderId="36" xfId="0" applyFont="1" applyFill="1" applyBorder="1" applyAlignment="1">
      <alignment horizontal="left" vertical="top" wrapText="1"/>
    </xf>
    <xf numFmtId="0" fontId="14" fillId="14" borderId="1" xfId="0" applyFont="1" applyFill="1" applyBorder="1" applyAlignment="1">
      <alignment horizontal="center"/>
    </xf>
    <xf numFmtId="0" fontId="14" fillId="14" borderId="2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20" fontId="6" fillId="0" borderId="47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20" fontId="6" fillId="0" borderId="44" xfId="0" applyNumberFormat="1" applyFont="1" applyBorder="1" applyAlignment="1">
      <alignment horizontal="center" vertical="center"/>
    </xf>
    <xf numFmtId="20" fontId="6" fillId="0" borderId="50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20" fontId="6" fillId="0" borderId="51" xfId="0" applyNumberFormat="1" applyFont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 vertical="center"/>
    </xf>
    <xf numFmtId="0" fontId="6" fillId="5" borderId="21" xfId="0" applyNumberFormat="1" applyFont="1" applyFill="1" applyBorder="1" applyAlignment="1">
      <alignment horizontal="center" vertical="center"/>
    </xf>
    <xf numFmtId="0" fontId="6" fillId="5" borderId="25" xfId="0" applyNumberFormat="1" applyFont="1" applyFill="1" applyBorder="1" applyAlignment="1">
      <alignment horizontal="center" vertical="center"/>
    </xf>
    <xf numFmtId="0" fontId="6" fillId="6" borderId="48" xfId="0" applyNumberFormat="1" applyFont="1" applyFill="1" applyBorder="1" applyAlignment="1">
      <alignment horizontal="center" vertical="center"/>
    </xf>
    <xf numFmtId="0" fontId="6" fillId="6" borderId="13" xfId="0" applyNumberFormat="1" applyFont="1" applyFill="1" applyBorder="1" applyAlignment="1">
      <alignment horizontal="center" vertical="center"/>
    </xf>
    <xf numFmtId="0" fontId="6" fillId="6" borderId="16" xfId="0" applyNumberFormat="1" applyFont="1" applyFill="1" applyBorder="1" applyAlignment="1">
      <alignment horizontal="center" vertical="center"/>
    </xf>
    <xf numFmtId="0" fontId="6" fillId="7" borderId="48" xfId="0" applyNumberFormat="1" applyFont="1" applyFill="1" applyBorder="1" applyAlignment="1">
      <alignment horizontal="center" vertical="center"/>
    </xf>
    <xf numFmtId="0" fontId="6" fillId="7" borderId="16" xfId="0" applyNumberFormat="1" applyFont="1" applyFill="1" applyBorder="1" applyAlignment="1">
      <alignment horizontal="center" vertical="center"/>
    </xf>
    <xf numFmtId="20" fontId="20" fillId="6" borderId="17" xfId="0" applyNumberFormat="1" applyFont="1" applyFill="1" applyBorder="1" applyAlignment="1">
      <alignment horizontal="center" vertical="center"/>
    </xf>
    <xf numFmtId="20" fontId="20" fillId="6" borderId="19" xfId="0" applyNumberFormat="1" applyFont="1" applyFill="1" applyBorder="1" applyAlignment="1">
      <alignment horizontal="center" vertical="center"/>
    </xf>
    <xf numFmtId="0" fontId="20" fillId="5" borderId="35" xfId="0" applyNumberFormat="1" applyFont="1" applyFill="1" applyBorder="1" applyAlignment="1">
      <alignment horizontal="center" vertical="center"/>
    </xf>
    <xf numFmtId="0" fontId="20" fillId="5" borderId="36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20" fontId="8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 vertical="center" wrapText="1"/>
    </xf>
    <xf numFmtId="0" fontId="6" fillId="16" borderId="31" xfId="0" applyFont="1" applyFill="1" applyBorder="1" applyAlignment="1">
      <alignment horizontal="center" vertical="center" wrapText="1"/>
    </xf>
  </cellXfs>
  <cellStyles count="3">
    <cellStyle name="Bad" xfId="2" builtinId="27"/>
    <cellStyle name="Comma" xfId="1" builtinId="3"/>
    <cellStyle name="Normal" xfId="0" builtinId="0"/>
  </cellStyles>
  <dxfs count="41"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C00000"/>
        </patternFill>
      </fill>
    </dxf>
    <dxf>
      <font>
        <b/>
        <i val="0"/>
        <color rgb="FFFFFF0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1"/>
        </patternFill>
      </fill>
    </dxf>
    <dxf>
      <font>
        <color theme="3" tint="-0.499984740745262"/>
      </font>
      <fill>
        <patternFill>
          <bgColor theme="3" tint="-0.499984740745262"/>
        </patternFill>
      </fill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tabSelected="1" zoomScale="85" zoomScaleNormal="85" workbookViewId="0">
      <selection sqref="A1:AJ1"/>
    </sheetView>
  </sheetViews>
  <sheetFormatPr defaultRowHeight="15" x14ac:dyDescent="0.25"/>
  <cols>
    <col min="1" max="1" width="9.28515625" customWidth="1"/>
    <col min="2" max="2" width="8.28515625" bestFit="1" customWidth="1"/>
    <col min="3" max="6" width="7.28515625" bestFit="1" customWidth="1"/>
    <col min="7" max="37" width="3.7109375" customWidth="1"/>
    <col min="38" max="38" width="10.7109375" customWidth="1"/>
    <col min="39" max="39" width="9.28515625" bestFit="1" customWidth="1"/>
    <col min="40" max="40" width="5.7109375" style="102" customWidth="1"/>
    <col min="41" max="42" width="9.140625" hidden="1" customWidth="1"/>
  </cols>
  <sheetData>
    <row r="1" spans="1:42" ht="34.5" customHeight="1" thickBot="1" x14ac:dyDescent="0.3">
      <c r="A1" s="153" t="s">
        <v>45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5"/>
      <c r="AK1" s="166" t="s">
        <v>41</v>
      </c>
      <c r="AL1" s="167"/>
      <c r="AM1" s="86">
        <v>2</v>
      </c>
      <c r="AN1" s="99"/>
    </row>
    <row r="2" spans="1:42" ht="19.5" thickBot="1" x14ac:dyDescent="0.3">
      <c r="A2" s="156" t="s">
        <v>0</v>
      </c>
      <c r="B2" s="157"/>
      <c r="C2" s="158" t="s">
        <v>1</v>
      </c>
      <c r="D2" s="159"/>
      <c r="E2" s="159"/>
      <c r="F2" s="160"/>
      <c r="G2" s="161" t="s">
        <v>2</v>
      </c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3"/>
      <c r="AL2" s="104"/>
      <c r="AM2" s="105"/>
      <c r="AN2" s="99"/>
      <c r="AO2" s="90"/>
    </row>
    <row r="3" spans="1:42" ht="16.5" thickBot="1" x14ac:dyDescent="0.3">
      <c r="A3" s="164"/>
      <c r="B3" s="165"/>
      <c r="C3" s="1"/>
      <c r="D3" s="1"/>
      <c r="E3" s="1"/>
      <c r="F3" s="2"/>
      <c r="G3" s="87">
        <v>1</v>
      </c>
      <c r="H3" s="88">
        <v>2</v>
      </c>
      <c r="I3" s="88">
        <v>3</v>
      </c>
      <c r="J3" s="88">
        <v>4</v>
      </c>
      <c r="K3" s="88">
        <v>5</v>
      </c>
      <c r="L3" s="88">
        <v>6</v>
      </c>
      <c r="M3" s="88">
        <v>7</v>
      </c>
      <c r="N3" s="88">
        <v>8</v>
      </c>
      <c r="O3" s="88">
        <v>9</v>
      </c>
      <c r="P3" s="88">
        <v>10</v>
      </c>
      <c r="Q3" s="88">
        <v>11</v>
      </c>
      <c r="R3" s="88">
        <v>12</v>
      </c>
      <c r="S3" s="88">
        <v>13</v>
      </c>
      <c r="T3" s="88">
        <v>14</v>
      </c>
      <c r="U3" s="88">
        <v>15</v>
      </c>
      <c r="V3" s="88">
        <v>16</v>
      </c>
      <c r="W3" s="88">
        <v>17</v>
      </c>
      <c r="X3" s="88">
        <v>18</v>
      </c>
      <c r="Y3" s="88">
        <v>19</v>
      </c>
      <c r="Z3" s="88">
        <v>20</v>
      </c>
      <c r="AA3" s="88">
        <v>21</v>
      </c>
      <c r="AB3" s="88">
        <v>22</v>
      </c>
      <c r="AC3" s="88">
        <v>23</v>
      </c>
      <c r="AD3" s="88">
        <v>24</v>
      </c>
      <c r="AE3" s="88">
        <v>25</v>
      </c>
      <c r="AF3" s="88">
        <v>26</v>
      </c>
      <c r="AG3" s="88">
        <v>27</v>
      </c>
      <c r="AH3" s="88">
        <v>28</v>
      </c>
      <c r="AI3" s="88">
        <v>29</v>
      </c>
      <c r="AJ3" s="88">
        <v>30</v>
      </c>
      <c r="AK3" s="89">
        <v>31</v>
      </c>
      <c r="AL3" s="106"/>
      <c r="AM3" s="105"/>
      <c r="AN3" s="99"/>
      <c r="AO3" s="91">
        <f ca="1">DAY(TODAY())</f>
        <v>14</v>
      </c>
    </row>
    <row r="4" spans="1:42" x14ac:dyDescent="0.25">
      <c r="A4" s="135">
        <v>4.1666666666666664E-2</v>
      </c>
      <c r="B4" s="138">
        <v>0.16666666666666666</v>
      </c>
      <c r="C4" s="141" t="s">
        <v>3</v>
      </c>
      <c r="D4" s="144" t="s">
        <v>4</v>
      </c>
      <c r="E4" s="147" t="s">
        <v>5</v>
      </c>
      <c r="F4" s="4" t="s">
        <v>6</v>
      </c>
      <c r="G4" s="82">
        <v>1</v>
      </c>
      <c r="H4" s="3">
        <v>4</v>
      </c>
      <c r="I4" s="3">
        <v>7</v>
      </c>
      <c r="J4" s="3">
        <v>1</v>
      </c>
      <c r="K4" s="3">
        <v>2</v>
      </c>
      <c r="L4" s="3">
        <v>5</v>
      </c>
      <c r="M4" s="3">
        <v>8</v>
      </c>
      <c r="N4" s="3">
        <v>2</v>
      </c>
      <c r="O4" s="3">
        <v>3</v>
      </c>
      <c r="P4" s="3">
        <v>6</v>
      </c>
      <c r="Q4" s="3">
        <v>9</v>
      </c>
      <c r="R4" s="3">
        <v>3</v>
      </c>
      <c r="S4" s="3">
        <v>4</v>
      </c>
      <c r="T4" s="3">
        <v>7</v>
      </c>
      <c r="U4" s="3">
        <v>1</v>
      </c>
      <c r="V4" s="3">
        <v>4</v>
      </c>
      <c r="W4" s="3">
        <v>5</v>
      </c>
      <c r="X4" s="3">
        <v>8</v>
      </c>
      <c r="Y4" s="3">
        <v>2</v>
      </c>
      <c r="Z4" s="3">
        <v>5</v>
      </c>
      <c r="AA4" s="3">
        <v>6</v>
      </c>
      <c r="AB4" s="3">
        <v>9</v>
      </c>
      <c r="AC4" s="3">
        <v>3</v>
      </c>
      <c r="AD4" s="3">
        <v>6</v>
      </c>
      <c r="AE4" s="3">
        <v>7</v>
      </c>
      <c r="AF4" s="3">
        <v>1</v>
      </c>
      <c r="AG4" s="3">
        <v>4</v>
      </c>
      <c r="AH4" s="3">
        <v>7</v>
      </c>
      <c r="AI4" s="3">
        <v>8</v>
      </c>
      <c r="AJ4" s="3">
        <v>2</v>
      </c>
      <c r="AK4" s="93">
        <v>5</v>
      </c>
      <c r="AL4" s="116" t="str">
        <f ca="1">IF(IF(NOT(ISERROR(SEARCH($AM$1,"1234"))),IF(SEARCH($AM$1,"1234")&gt;0,TRUE,FALSE),FALSE),IF(AO4&lt;&gt;$AI$47,IF(AO4&lt;&gt;$AI$48,"",CONCATENATE("&lt;-H- ",TEXT( A4,"h AM/PM")," to ",TEXT(B4,"h AM/PM"))),CONCATENATE("&lt;-W- ",TEXT( A4,"h AM/PM")," to ",TEXT(B4,"h AM/PM"))),"")</f>
        <v/>
      </c>
      <c r="AM4" s="117"/>
      <c r="AN4" s="99"/>
      <c r="AO4">
        <f ca="1">HLOOKUP($AO$3,$G$3:$AK$37,AP4,FALSE)</f>
        <v>7</v>
      </c>
      <c r="AP4">
        <v>2</v>
      </c>
    </row>
    <row r="5" spans="1:42" x14ac:dyDescent="0.25">
      <c r="A5" s="136"/>
      <c r="B5" s="139"/>
      <c r="C5" s="142"/>
      <c r="D5" s="145"/>
      <c r="E5" s="148"/>
      <c r="F5" s="92" t="s">
        <v>42</v>
      </c>
      <c r="G5" s="12">
        <v>3</v>
      </c>
      <c r="H5" s="5">
        <v>6</v>
      </c>
      <c r="I5" s="5">
        <v>9</v>
      </c>
      <c r="J5" s="5">
        <v>3</v>
      </c>
      <c r="K5" s="5">
        <v>4</v>
      </c>
      <c r="L5" s="5">
        <v>7</v>
      </c>
      <c r="M5" s="5">
        <v>1</v>
      </c>
      <c r="N5" s="5">
        <v>4</v>
      </c>
      <c r="O5" s="5">
        <v>5</v>
      </c>
      <c r="P5" s="5">
        <v>8</v>
      </c>
      <c r="Q5" s="5">
        <v>2</v>
      </c>
      <c r="R5" s="5">
        <v>5</v>
      </c>
      <c r="S5" s="5">
        <v>6</v>
      </c>
      <c r="T5" s="5">
        <v>9</v>
      </c>
      <c r="U5" s="5">
        <v>3</v>
      </c>
      <c r="V5" s="5">
        <v>6</v>
      </c>
      <c r="W5" s="5">
        <v>7</v>
      </c>
      <c r="X5" s="5">
        <v>1</v>
      </c>
      <c r="Y5" s="5">
        <v>4</v>
      </c>
      <c r="Z5" s="5">
        <v>7</v>
      </c>
      <c r="AA5" s="5">
        <v>8</v>
      </c>
      <c r="AB5" s="5">
        <v>2</v>
      </c>
      <c r="AC5" s="5">
        <v>5</v>
      </c>
      <c r="AD5" s="5">
        <v>8</v>
      </c>
      <c r="AE5" s="5">
        <v>9</v>
      </c>
      <c r="AF5" s="5">
        <v>3</v>
      </c>
      <c r="AG5" s="5">
        <v>6</v>
      </c>
      <c r="AH5" s="5">
        <v>9</v>
      </c>
      <c r="AI5" s="5">
        <v>1</v>
      </c>
      <c r="AJ5" s="5">
        <v>4</v>
      </c>
      <c r="AK5" s="94">
        <v>7</v>
      </c>
      <c r="AL5" s="118" t="str">
        <f ca="1">IF(IF(NOT(ISERROR(SEARCH($AM$1,"1234"))),IF(SEARCH($AM$1,"1234")&gt;1,TRUE,FALSE),FALSE),IF(AO5&lt;&gt;$AI$47,IF(AO5&lt;&gt;$AI$48,"",CONCATENATE("&lt;-H- ",TEXT( A4,"h AM/PM")," to ",TEXT(B4,"h AM/PM"))),CONCATENATE("&lt;-W- ",TEXT( A4,"h AM/PM")," to ",TEXT(B4,"h AM/PM"))),"")</f>
        <v>&lt;-H- 1 AM to 4 AM</v>
      </c>
      <c r="AM5" s="119"/>
      <c r="AN5" s="99"/>
      <c r="AO5">
        <f t="shared" ref="AO5:AO37" ca="1" si="0">HLOOKUP($AO$3,$G$3:$AK$37,AP5,FALSE)</f>
        <v>9</v>
      </c>
      <c r="AP5">
        <v>3</v>
      </c>
    </row>
    <row r="6" spans="1:42" x14ac:dyDescent="0.25">
      <c r="A6" s="136"/>
      <c r="B6" s="139"/>
      <c r="C6" s="142"/>
      <c r="D6" s="146"/>
      <c r="E6" s="149" t="s">
        <v>43</v>
      </c>
      <c r="F6" s="150"/>
      <c r="G6" s="13">
        <v>5</v>
      </c>
      <c r="H6" s="7">
        <v>8</v>
      </c>
      <c r="I6" s="7">
        <v>2</v>
      </c>
      <c r="J6" s="7">
        <v>5</v>
      </c>
      <c r="K6" s="7">
        <v>6</v>
      </c>
      <c r="L6" s="7">
        <v>9</v>
      </c>
      <c r="M6" s="7">
        <v>2</v>
      </c>
      <c r="N6" s="7">
        <v>6</v>
      </c>
      <c r="O6" s="7">
        <v>7</v>
      </c>
      <c r="P6" s="7">
        <v>1</v>
      </c>
      <c r="Q6" s="7">
        <v>3</v>
      </c>
      <c r="R6" s="7">
        <v>7</v>
      </c>
      <c r="S6" s="7">
        <v>8</v>
      </c>
      <c r="T6" s="7">
        <v>2</v>
      </c>
      <c r="U6" s="7">
        <v>4</v>
      </c>
      <c r="V6" s="7">
        <v>8</v>
      </c>
      <c r="W6" s="7">
        <v>9</v>
      </c>
      <c r="X6" s="7">
        <v>3</v>
      </c>
      <c r="Y6" s="7">
        <v>5</v>
      </c>
      <c r="Z6" s="7">
        <v>9</v>
      </c>
      <c r="AA6" s="7">
        <v>1</v>
      </c>
      <c r="AB6" s="7">
        <v>4</v>
      </c>
      <c r="AC6" s="7">
        <v>6</v>
      </c>
      <c r="AD6" s="7">
        <v>1</v>
      </c>
      <c r="AE6" s="7">
        <v>2</v>
      </c>
      <c r="AF6" s="7">
        <v>5</v>
      </c>
      <c r="AG6" s="7">
        <v>7</v>
      </c>
      <c r="AH6" s="7">
        <v>2</v>
      </c>
      <c r="AI6" s="7">
        <v>3</v>
      </c>
      <c r="AJ6" s="7">
        <v>6</v>
      </c>
      <c r="AK6" s="95">
        <v>8</v>
      </c>
      <c r="AL6" s="118" t="str">
        <f>IF(IF(NOT(ISERROR(SEARCH($AM$1,"1234"))),IF(SEARCH($AM$1,"1234")&gt;2,TRUE,FALSE),FALSE),IF(AO6&lt;&gt;$AI$47,IF(AO6&lt;&gt;$AI$48,"",CONCATENATE("&lt;-H- ",TEXT( A4,"h AM/PM")," to ",TEXT(B4,"h AM/PM"))),CONCATENATE("&lt;-W- ",TEXT( A4,"h AM/PM")," to ",TEXT(B4,"h AM/PM"))),"")</f>
        <v/>
      </c>
      <c r="AM6" s="119"/>
      <c r="AN6" s="99"/>
      <c r="AO6">
        <f t="shared" ca="1" si="0"/>
        <v>2</v>
      </c>
      <c r="AP6">
        <v>4</v>
      </c>
    </row>
    <row r="7" spans="1:42" ht="15.75" thickBot="1" x14ac:dyDescent="0.3">
      <c r="A7" s="137"/>
      <c r="B7" s="140"/>
      <c r="C7" s="143"/>
      <c r="D7" s="151" t="s">
        <v>44</v>
      </c>
      <c r="E7" s="151"/>
      <c r="F7" s="152"/>
      <c r="G7" s="83">
        <v>7</v>
      </c>
      <c r="H7" s="84">
        <v>1</v>
      </c>
      <c r="I7" s="84">
        <v>4</v>
      </c>
      <c r="J7" s="84">
        <v>7</v>
      </c>
      <c r="K7" s="84">
        <v>8</v>
      </c>
      <c r="L7" s="84">
        <v>2</v>
      </c>
      <c r="M7" s="84">
        <v>5</v>
      </c>
      <c r="N7" s="84">
        <v>8</v>
      </c>
      <c r="O7" s="84">
        <v>9</v>
      </c>
      <c r="P7" s="84">
        <v>3</v>
      </c>
      <c r="Q7" s="84">
        <v>6</v>
      </c>
      <c r="R7" s="84">
        <v>9</v>
      </c>
      <c r="S7" s="84">
        <v>1</v>
      </c>
      <c r="T7" s="84">
        <v>4</v>
      </c>
      <c r="U7" s="84">
        <v>7</v>
      </c>
      <c r="V7" s="84">
        <v>1</v>
      </c>
      <c r="W7" s="84">
        <v>2</v>
      </c>
      <c r="X7" s="84">
        <v>5</v>
      </c>
      <c r="Y7" s="84">
        <v>8</v>
      </c>
      <c r="Z7" s="84">
        <v>2</v>
      </c>
      <c r="AA7" s="84">
        <v>3</v>
      </c>
      <c r="AB7" s="84">
        <v>6</v>
      </c>
      <c r="AC7" s="84">
        <v>9</v>
      </c>
      <c r="AD7" s="84">
        <v>3</v>
      </c>
      <c r="AE7" s="84">
        <v>4</v>
      </c>
      <c r="AF7" s="84">
        <v>7</v>
      </c>
      <c r="AG7" s="84">
        <v>1</v>
      </c>
      <c r="AH7" s="84">
        <v>4</v>
      </c>
      <c r="AI7" s="84">
        <v>5</v>
      </c>
      <c r="AJ7" s="84">
        <v>8</v>
      </c>
      <c r="AK7" s="103">
        <v>2</v>
      </c>
      <c r="AL7" s="108" t="str">
        <f>IF(IF(NOT(ISERROR(SEARCH($AM$1,"1234"))),IF(SEARCH($AM$1,"1234")&gt;3,TRUE,FALSE),FALSE),IF(AO7&lt;&gt;$AI$47,IF(AO7&lt;&gt;$AI$48,"",CONCATENATE("&lt;-H- ",TEXT( A4,"h AM/PM")," to ",TEXT(B4,"h AM/PM"))),CONCATENATE("&lt;-W- ",TEXT( A4,"h AM/PM")," to ",TEXT(B4,"h AM/PM"))),"")</f>
        <v/>
      </c>
      <c r="AM7" s="109"/>
      <c r="AN7" s="99"/>
      <c r="AO7">
        <f t="shared" ca="1" si="0"/>
        <v>4</v>
      </c>
      <c r="AP7">
        <v>5</v>
      </c>
    </row>
    <row r="8" spans="1:42" ht="15.75" thickBot="1" x14ac:dyDescent="0.3">
      <c r="A8" s="98"/>
      <c r="B8" s="96"/>
      <c r="C8" s="10"/>
      <c r="D8" s="10"/>
      <c r="E8" s="10"/>
      <c r="F8" s="10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7"/>
      <c r="AL8" s="106"/>
      <c r="AM8" s="107"/>
      <c r="AN8" s="99"/>
      <c r="AO8" s="102"/>
      <c r="AP8">
        <v>6</v>
      </c>
    </row>
    <row r="9" spans="1:42" x14ac:dyDescent="0.25">
      <c r="A9" s="135">
        <v>0.16666666666666666</v>
      </c>
      <c r="B9" s="138">
        <v>0.29166666666666669</v>
      </c>
      <c r="C9" s="141" t="s">
        <v>3</v>
      </c>
      <c r="D9" s="144" t="s">
        <v>4</v>
      </c>
      <c r="E9" s="147" t="s">
        <v>5</v>
      </c>
      <c r="F9" s="4" t="s">
        <v>6</v>
      </c>
      <c r="G9" s="82">
        <v>2</v>
      </c>
      <c r="H9" s="3">
        <v>5</v>
      </c>
      <c r="I9" s="3">
        <v>8</v>
      </c>
      <c r="J9" s="3">
        <v>2</v>
      </c>
      <c r="K9" s="3">
        <v>3</v>
      </c>
      <c r="L9" s="3">
        <v>6</v>
      </c>
      <c r="M9" s="3">
        <v>9</v>
      </c>
      <c r="N9" s="3">
        <v>3</v>
      </c>
      <c r="O9" s="3">
        <v>4</v>
      </c>
      <c r="P9" s="3">
        <v>7</v>
      </c>
      <c r="Q9" s="3">
        <v>1</v>
      </c>
      <c r="R9" s="3">
        <v>4</v>
      </c>
      <c r="S9" s="3">
        <v>5</v>
      </c>
      <c r="T9" s="3">
        <v>8</v>
      </c>
      <c r="U9" s="3">
        <v>2</v>
      </c>
      <c r="V9" s="3">
        <v>5</v>
      </c>
      <c r="W9" s="3">
        <v>6</v>
      </c>
      <c r="X9" s="3">
        <v>9</v>
      </c>
      <c r="Y9" s="3">
        <v>3</v>
      </c>
      <c r="Z9" s="3">
        <v>6</v>
      </c>
      <c r="AA9" s="3">
        <v>7</v>
      </c>
      <c r="AB9" s="3">
        <v>1</v>
      </c>
      <c r="AC9" s="3">
        <v>4</v>
      </c>
      <c r="AD9" s="3">
        <v>7</v>
      </c>
      <c r="AE9" s="3">
        <v>8</v>
      </c>
      <c r="AF9" s="3">
        <v>2</v>
      </c>
      <c r="AG9" s="3">
        <v>5</v>
      </c>
      <c r="AH9" s="3">
        <v>8</v>
      </c>
      <c r="AI9" s="3">
        <v>9</v>
      </c>
      <c r="AJ9" s="3">
        <v>3</v>
      </c>
      <c r="AK9" s="4">
        <v>6</v>
      </c>
      <c r="AL9" s="110" t="str">
        <f ca="1">IF(IF(NOT(ISERROR(SEARCH($AM$1,"1234"))),IF(SEARCH($AM$1,"1234")&gt;0,TRUE,FALSE),FALSE),IF(AO9&lt;&gt;$AI$47,IF(AO9&lt;&gt;$AI$48,"",CONCATENATE("&lt;-H- ",TEXT( A9,"h AM/PM")," to ",TEXT(B9,"h AM/PM"))),CONCATENATE("&lt;-W- ",TEXT( A9,"h AM/PM")," to ",TEXT(B9,"h AM/PM"))),"")</f>
        <v/>
      </c>
      <c r="AM9" s="111"/>
      <c r="AN9" s="99"/>
      <c r="AO9">
        <f t="shared" ca="1" si="0"/>
        <v>8</v>
      </c>
      <c r="AP9">
        <v>7</v>
      </c>
    </row>
    <row r="10" spans="1:42" x14ac:dyDescent="0.25">
      <c r="A10" s="136"/>
      <c r="B10" s="139"/>
      <c r="C10" s="142"/>
      <c r="D10" s="145"/>
      <c r="E10" s="148"/>
      <c r="F10" s="92" t="s">
        <v>42</v>
      </c>
      <c r="G10" s="12">
        <v>4</v>
      </c>
      <c r="H10" s="5">
        <v>7</v>
      </c>
      <c r="I10" s="5">
        <v>1</v>
      </c>
      <c r="J10" s="5">
        <v>4</v>
      </c>
      <c r="K10" s="5">
        <v>5</v>
      </c>
      <c r="L10" s="5">
        <v>8</v>
      </c>
      <c r="M10" s="5">
        <v>2</v>
      </c>
      <c r="N10" s="5">
        <v>5</v>
      </c>
      <c r="O10" s="5">
        <v>6</v>
      </c>
      <c r="P10" s="5">
        <v>9</v>
      </c>
      <c r="Q10" s="5">
        <v>3</v>
      </c>
      <c r="R10" s="5">
        <v>6</v>
      </c>
      <c r="S10" s="5">
        <v>7</v>
      </c>
      <c r="T10" s="5">
        <v>1</v>
      </c>
      <c r="U10" s="5">
        <v>4</v>
      </c>
      <c r="V10" s="5">
        <v>7</v>
      </c>
      <c r="W10" s="5">
        <v>8</v>
      </c>
      <c r="X10" s="5">
        <v>2</v>
      </c>
      <c r="Y10" s="5">
        <v>5</v>
      </c>
      <c r="Z10" s="5">
        <v>8</v>
      </c>
      <c r="AA10" s="5">
        <v>9</v>
      </c>
      <c r="AB10" s="5">
        <v>3</v>
      </c>
      <c r="AC10" s="5">
        <v>6</v>
      </c>
      <c r="AD10" s="5">
        <v>9</v>
      </c>
      <c r="AE10" s="5">
        <v>1</v>
      </c>
      <c r="AF10" s="5">
        <v>4</v>
      </c>
      <c r="AG10" s="5">
        <v>7</v>
      </c>
      <c r="AH10" s="5">
        <v>1</v>
      </c>
      <c r="AI10" s="5">
        <v>2</v>
      </c>
      <c r="AJ10" s="5">
        <v>5</v>
      </c>
      <c r="AK10" s="6">
        <v>8</v>
      </c>
      <c r="AL10" s="112" t="str">
        <f ca="1">IF(IF(NOT(ISERROR(SEARCH($AM$1,"1234"))),IF(SEARCH($AM$1,"1234")&gt;1,TRUE,FALSE),FALSE),IF(AO10&lt;&gt;$AI$47,IF(AO10&lt;&gt;$AI$48,"",CONCATENATE("&lt;-H- ",TEXT( A9,"h AM/PM")," to ",TEXT(B9,"h AM/PM"))),CONCATENATE("&lt;-W- ",TEXT( A9,"h AM/PM")," to ",TEXT(B9,"h AM/PM"))),"")</f>
        <v/>
      </c>
      <c r="AM10" s="113"/>
      <c r="AN10" s="99"/>
      <c r="AO10">
        <f t="shared" ca="1" si="0"/>
        <v>1</v>
      </c>
      <c r="AP10">
        <v>8</v>
      </c>
    </row>
    <row r="11" spans="1:42" x14ac:dyDescent="0.25">
      <c r="A11" s="136"/>
      <c r="B11" s="139"/>
      <c r="C11" s="142"/>
      <c r="D11" s="146"/>
      <c r="E11" s="149" t="s">
        <v>43</v>
      </c>
      <c r="F11" s="150"/>
      <c r="G11" s="13">
        <v>6</v>
      </c>
      <c r="H11" s="7">
        <v>9</v>
      </c>
      <c r="I11" s="7">
        <v>3</v>
      </c>
      <c r="J11" s="7">
        <v>6</v>
      </c>
      <c r="K11" s="7">
        <v>7</v>
      </c>
      <c r="L11" s="7">
        <v>1</v>
      </c>
      <c r="M11" s="7">
        <v>4</v>
      </c>
      <c r="N11" s="7">
        <v>7</v>
      </c>
      <c r="O11" s="7">
        <v>8</v>
      </c>
      <c r="P11" s="7">
        <v>2</v>
      </c>
      <c r="Q11" s="7">
        <v>5</v>
      </c>
      <c r="R11" s="7">
        <v>8</v>
      </c>
      <c r="S11" s="7">
        <v>9</v>
      </c>
      <c r="T11" s="7">
        <v>3</v>
      </c>
      <c r="U11" s="7">
        <v>6</v>
      </c>
      <c r="V11" s="7">
        <v>9</v>
      </c>
      <c r="W11" s="7">
        <v>1</v>
      </c>
      <c r="X11" s="7">
        <v>4</v>
      </c>
      <c r="Y11" s="7">
        <v>7</v>
      </c>
      <c r="Z11" s="7">
        <v>1</v>
      </c>
      <c r="AA11" s="7">
        <v>2</v>
      </c>
      <c r="AB11" s="7">
        <v>5</v>
      </c>
      <c r="AC11" s="7">
        <v>8</v>
      </c>
      <c r="AD11" s="7">
        <v>2</v>
      </c>
      <c r="AE11" s="7">
        <v>3</v>
      </c>
      <c r="AF11" s="7">
        <v>6</v>
      </c>
      <c r="AG11" s="7">
        <v>9</v>
      </c>
      <c r="AH11" s="7">
        <v>3</v>
      </c>
      <c r="AI11" s="7">
        <v>4</v>
      </c>
      <c r="AJ11" s="7">
        <v>7</v>
      </c>
      <c r="AK11" s="8">
        <v>1</v>
      </c>
      <c r="AL11" s="112" t="str">
        <f>IF(IF(NOT(ISERROR(SEARCH($AM$1,"1234"))),IF(SEARCH($AM$1,"1234")&gt;2,TRUE,FALSE),FALSE),IF(AO11&lt;&gt;$AI$47,IF(AO11&lt;&gt;$AI$48,"",CONCATENATE("&lt;-H- ",TEXT( A9,"h AM/PM")," to ",TEXT(B9,"h AM/PM"))),CONCATENATE("&lt;-W- ",TEXT( A9,"h AM/PM")," to ",TEXT(B9,"h AM/PM"))),"")</f>
        <v/>
      </c>
      <c r="AM11" s="113"/>
      <c r="AN11" s="99"/>
      <c r="AO11">
        <f t="shared" ca="1" si="0"/>
        <v>3</v>
      </c>
      <c r="AP11">
        <v>9</v>
      </c>
    </row>
    <row r="12" spans="1:42" ht="15.75" thickBot="1" x14ac:dyDescent="0.3">
      <c r="A12" s="137"/>
      <c r="B12" s="140"/>
      <c r="C12" s="143"/>
      <c r="D12" s="151" t="s">
        <v>44</v>
      </c>
      <c r="E12" s="151"/>
      <c r="F12" s="152"/>
      <c r="G12" s="83">
        <v>8</v>
      </c>
      <c r="H12" s="84">
        <v>2</v>
      </c>
      <c r="I12" s="84">
        <v>5</v>
      </c>
      <c r="J12" s="84">
        <v>8</v>
      </c>
      <c r="K12" s="84">
        <v>9</v>
      </c>
      <c r="L12" s="84">
        <v>3</v>
      </c>
      <c r="M12" s="84">
        <v>6</v>
      </c>
      <c r="N12" s="84">
        <v>9</v>
      </c>
      <c r="O12" s="84">
        <v>1</v>
      </c>
      <c r="P12" s="84">
        <v>4</v>
      </c>
      <c r="Q12" s="84">
        <v>7</v>
      </c>
      <c r="R12" s="84">
        <v>1</v>
      </c>
      <c r="S12" s="84">
        <v>2</v>
      </c>
      <c r="T12" s="84">
        <v>5</v>
      </c>
      <c r="U12" s="84">
        <v>8</v>
      </c>
      <c r="V12" s="84">
        <v>2</v>
      </c>
      <c r="W12" s="84">
        <v>3</v>
      </c>
      <c r="X12" s="84">
        <v>6</v>
      </c>
      <c r="Y12" s="84">
        <v>9</v>
      </c>
      <c r="Z12" s="84">
        <v>3</v>
      </c>
      <c r="AA12" s="84">
        <v>4</v>
      </c>
      <c r="AB12" s="84">
        <v>7</v>
      </c>
      <c r="AC12" s="84">
        <v>1</v>
      </c>
      <c r="AD12" s="84">
        <v>4</v>
      </c>
      <c r="AE12" s="84">
        <v>5</v>
      </c>
      <c r="AF12" s="84">
        <v>8</v>
      </c>
      <c r="AG12" s="84">
        <v>2</v>
      </c>
      <c r="AH12" s="84">
        <v>5</v>
      </c>
      <c r="AI12" s="84">
        <v>6</v>
      </c>
      <c r="AJ12" s="84">
        <v>9</v>
      </c>
      <c r="AK12" s="85">
        <v>3</v>
      </c>
      <c r="AL12" s="114" t="str">
        <f>IF(IF(NOT(ISERROR(SEARCH($AM$1,"1234"))),IF(SEARCH($AM$1,"1234")&gt;3,TRUE,FALSE),FALSE),IF(AO12&lt;&gt;$AI$47,IF(AO12&lt;&gt;$AI$48,"",CONCATENATE("&lt;-H- ",TEXT( A9,"h AM/PM")," to ",TEXT(B9,"h AM/PM"))),CONCATENATE("&lt;-W- ",TEXT( A9,"h AM/PM")," to ",TEXT(B9,"h AM/PM"))),"")</f>
        <v/>
      </c>
      <c r="AM12" s="115"/>
      <c r="AN12" s="99"/>
      <c r="AO12">
        <f t="shared" ca="1" si="0"/>
        <v>5</v>
      </c>
      <c r="AP12">
        <v>10</v>
      </c>
    </row>
    <row r="13" spans="1:42" ht="15.75" thickBot="1" x14ac:dyDescent="0.3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1"/>
      <c r="AL13" s="106"/>
      <c r="AM13" s="107"/>
      <c r="AN13" s="99"/>
      <c r="AO13" s="102"/>
      <c r="AP13">
        <v>11</v>
      </c>
    </row>
    <row r="14" spans="1:42" x14ac:dyDescent="0.25">
      <c r="A14" s="135">
        <v>0.29166666666666669</v>
      </c>
      <c r="B14" s="138">
        <v>0.41666666666666669</v>
      </c>
      <c r="C14" s="141" t="s">
        <v>3</v>
      </c>
      <c r="D14" s="144" t="s">
        <v>4</v>
      </c>
      <c r="E14" s="147" t="s">
        <v>5</v>
      </c>
      <c r="F14" s="4" t="s">
        <v>6</v>
      </c>
      <c r="G14" s="82">
        <v>3</v>
      </c>
      <c r="H14" s="3">
        <v>6</v>
      </c>
      <c r="I14" s="3">
        <v>9</v>
      </c>
      <c r="J14" s="3">
        <v>3</v>
      </c>
      <c r="K14" s="3">
        <v>4</v>
      </c>
      <c r="L14" s="3">
        <v>7</v>
      </c>
      <c r="M14" s="3">
        <v>1</v>
      </c>
      <c r="N14" s="3">
        <v>4</v>
      </c>
      <c r="O14" s="3">
        <v>5</v>
      </c>
      <c r="P14" s="3">
        <v>8</v>
      </c>
      <c r="Q14" s="3">
        <v>2</v>
      </c>
      <c r="R14" s="3">
        <v>5</v>
      </c>
      <c r="S14" s="3">
        <v>6</v>
      </c>
      <c r="T14" s="3">
        <v>9</v>
      </c>
      <c r="U14" s="3">
        <v>3</v>
      </c>
      <c r="V14" s="3">
        <v>6</v>
      </c>
      <c r="W14" s="3">
        <v>7</v>
      </c>
      <c r="X14" s="3">
        <v>1</v>
      </c>
      <c r="Y14" s="3">
        <v>4</v>
      </c>
      <c r="Z14" s="3">
        <v>7</v>
      </c>
      <c r="AA14" s="3">
        <v>8</v>
      </c>
      <c r="AB14" s="3">
        <v>2</v>
      </c>
      <c r="AC14" s="3">
        <v>5</v>
      </c>
      <c r="AD14" s="3">
        <v>8</v>
      </c>
      <c r="AE14" s="3">
        <v>9</v>
      </c>
      <c r="AF14" s="3">
        <v>3</v>
      </c>
      <c r="AG14" s="3">
        <v>6</v>
      </c>
      <c r="AH14" s="3">
        <v>9</v>
      </c>
      <c r="AI14" s="3">
        <v>1</v>
      </c>
      <c r="AJ14" s="3">
        <v>4</v>
      </c>
      <c r="AK14" s="4">
        <v>7</v>
      </c>
      <c r="AL14" s="110" t="str">
        <f ca="1">IF(IF(NOT(ISERROR(SEARCH($AM$1,"1234"))),IF(SEARCH($AM$1,"1234")&gt;0,TRUE,FALSE),FALSE),IF(AO14&lt;&gt;$AI$47,IF(AO14&lt;&gt;$AI$48,"",CONCATENATE("&lt;-H- ",TEXT( A14,"h AM/PM")," to ",TEXT(B14,"h AM/PM"))),CONCATENATE("&lt;-W- ",TEXT( A14,"h AM/PM")," to ",TEXT(B14,"h AM/PM"))),"")</f>
        <v>&lt;-H- 7 AM to 10 AM</v>
      </c>
      <c r="AM14" s="111"/>
      <c r="AN14" s="99"/>
      <c r="AO14">
        <f t="shared" ca="1" si="0"/>
        <v>9</v>
      </c>
      <c r="AP14">
        <v>12</v>
      </c>
    </row>
    <row r="15" spans="1:42" x14ac:dyDescent="0.25">
      <c r="A15" s="136"/>
      <c r="B15" s="139"/>
      <c r="C15" s="142"/>
      <c r="D15" s="145"/>
      <c r="E15" s="148"/>
      <c r="F15" s="92" t="s">
        <v>42</v>
      </c>
      <c r="G15" s="12">
        <v>5</v>
      </c>
      <c r="H15" s="5">
        <v>8</v>
      </c>
      <c r="I15" s="5">
        <v>2</v>
      </c>
      <c r="J15" s="5">
        <v>5</v>
      </c>
      <c r="K15" s="5">
        <v>6</v>
      </c>
      <c r="L15" s="5">
        <v>9</v>
      </c>
      <c r="M15" s="5">
        <v>3</v>
      </c>
      <c r="N15" s="5">
        <v>6</v>
      </c>
      <c r="O15" s="5">
        <v>7</v>
      </c>
      <c r="P15" s="5">
        <v>1</v>
      </c>
      <c r="Q15" s="5">
        <v>4</v>
      </c>
      <c r="R15" s="5">
        <v>7</v>
      </c>
      <c r="S15" s="5">
        <v>8</v>
      </c>
      <c r="T15" s="5">
        <v>2</v>
      </c>
      <c r="U15" s="5">
        <v>5</v>
      </c>
      <c r="V15" s="5">
        <v>8</v>
      </c>
      <c r="W15" s="5">
        <v>9</v>
      </c>
      <c r="X15" s="5">
        <v>3</v>
      </c>
      <c r="Y15" s="5">
        <v>6</v>
      </c>
      <c r="Z15" s="5">
        <v>9</v>
      </c>
      <c r="AA15" s="5">
        <v>1</v>
      </c>
      <c r="AB15" s="5">
        <v>4</v>
      </c>
      <c r="AC15" s="5">
        <v>7</v>
      </c>
      <c r="AD15" s="5">
        <v>1</v>
      </c>
      <c r="AE15" s="5">
        <v>2</v>
      </c>
      <c r="AF15" s="5">
        <v>5</v>
      </c>
      <c r="AG15" s="5">
        <v>8</v>
      </c>
      <c r="AH15" s="5">
        <v>2</v>
      </c>
      <c r="AI15" s="5">
        <v>3</v>
      </c>
      <c r="AJ15" s="5">
        <v>6</v>
      </c>
      <c r="AK15" s="6">
        <v>9</v>
      </c>
      <c r="AL15" s="112" t="str">
        <f ca="1">IF(IF(NOT(ISERROR(SEARCH($AM$1,"1234"))),IF(SEARCH($AM$1,"1234")&gt;1,TRUE,FALSE),FALSE),IF(AO15&lt;&gt;$AI$47,IF(AO15&lt;&gt;$AI$48,"",CONCATENATE("&lt;-H- ",TEXT( A14,"h AM/PM")," to ",TEXT(B14,"h AM/PM"))),CONCATENATE("&lt;-W- ",TEXT( A14,"h AM/PM")," to ",TEXT(B14,"h AM/PM"))),"")</f>
        <v/>
      </c>
      <c r="AM15" s="113"/>
      <c r="AN15" s="99"/>
      <c r="AO15">
        <f t="shared" ca="1" si="0"/>
        <v>2</v>
      </c>
      <c r="AP15">
        <v>13</v>
      </c>
    </row>
    <row r="16" spans="1:42" x14ac:dyDescent="0.25">
      <c r="A16" s="136"/>
      <c r="B16" s="139"/>
      <c r="C16" s="142"/>
      <c r="D16" s="146"/>
      <c r="E16" s="149" t="s">
        <v>43</v>
      </c>
      <c r="F16" s="150"/>
      <c r="G16" s="13">
        <v>7</v>
      </c>
      <c r="H16" s="7">
        <v>1</v>
      </c>
      <c r="I16" s="7">
        <v>4</v>
      </c>
      <c r="J16" s="7">
        <v>7</v>
      </c>
      <c r="K16" s="7">
        <v>8</v>
      </c>
      <c r="L16" s="7">
        <v>2</v>
      </c>
      <c r="M16" s="7">
        <v>5</v>
      </c>
      <c r="N16" s="7">
        <v>8</v>
      </c>
      <c r="O16" s="7">
        <v>9</v>
      </c>
      <c r="P16" s="7">
        <v>3</v>
      </c>
      <c r="Q16" s="7">
        <v>6</v>
      </c>
      <c r="R16" s="7">
        <v>9</v>
      </c>
      <c r="S16" s="7">
        <v>1</v>
      </c>
      <c r="T16" s="7">
        <v>4</v>
      </c>
      <c r="U16" s="7">
        <v>7</v>
      </c>
      <c r="V16" s="7">
        <v>1</v>
      </c>
      <c r="W16" s="7">
        <v>2</v>
      </c>
      <c r="X16" s="7">
        <v>5</v>
      </c>
      <c r="Y16" s="7">
        <v>8</v>
      </c>
      <c r="Z16" s="7">
        <v>2</v>
      </c>
      <c r="AA16" s="7">
        <v>3</v>
      </c>
      <c r="AB16" s="7">
        <v>6</v>
      </c>
      <c r="AC16" s="7">
        <v>9</v>
      </c>
      <c r="AD16" s="7">
        <v>3</v>
      </c>
      <c r="AE16" s="7">
        <v>4</v>
      </c>
      <c r="AF16" s="7">
        <v>7</v>
      </c>
      <c r="AG16" s="7">
        <v>1</v>
      </c>
      <c r="AH16" s="7">
        <v>4</v>
      </c>
      <c r="AI16" s="7">
        <v>5</v>
      </c>
      <c r="AJ16" s="7">
        <v>8</v>
      </c>
      <c r="AK16" s="8">
        <v>2</v>
      </c>
      <c r="AL16" s="112" t="str">
        <f>IF(IF(NOT(ISERROR(SEARCH($AM$1,"1234"))),IF(SEARCH($AM$1,"1234")&gt;2,TRUE,FALSE),FALSE),IF(AO16&lt;&gt;$AI$47,IF(AO16&lt;&gt;$AI$48,"",CONCATENATE("&lt;-H- ",TEXT( A14,"h AM/PM")," to ",TEXT(B14,"h AM/PM"))),CONCATENATE("&lt;-W- ",TEXT( A14,"h AM/PM")," to ",TEXT(B14,"h AM/PM"))),"")</f>
        <v/>
      </c>
      <c r="AM16" s="113"/>
      <c r="AN16" s="99"/>
      <c r="AO16">
        <f t="shared" ca="1" si="0"/>
        <v>4</v>
      </c>
      <c r="AP16">
        <v>14</v>
      </c>
    </row>
    <row r="17" spans="1:42" ht="15.75" thickBot="1" x14ac:dyDescent="0.3">
      <c r="A17" s="137"/>
      <c r="B17" s="140"/>
      <c r="C17" s="143"/>
      <c r="D17" s="151" t="s">
        <v>44</v>
      </c>
      <c r="E17" s="151"/>
      <c r="F17" s="152"/>
      <c r="G17" s="83">
        <v>9</v>
      </c>
      <c r="H17" s="84">
        <v>3</v>
      </c>
      <c r="I17" s="84">
        <v>6</v>
      </c>
      <c r="J17" s="84">
        <v>9</v>
      </c>
      <c r="K17" s="84">
        <v>1</v>
      </c>
      <c r="L17" s="84">
        <v>4</v>
      </c>
      <c r="M17" s="84">
        <v>7</v>
      </c>
      <c r="N17" s="84">
        <v>1</v>
      </c>
      <c r="O17" s="84">
        <v>2</v>
      </c>
      <c r="P17" s="84">
        <v>5</v>
      </c>
      <c r="Q17" s="84">
        <v>8</v>
      </c>
      <c r="R17" s="84">
        <v>2</v>
      </c>
      <c r="S17" s="84">
        <v>3</v>
      </c>
      <c r="T17" s="84">
        <v>6</v>
      </c>
      <c r="U17" s="84">
        <v>9</v>
      </c>
      <c r="V17" s="84">
        <v>3</v>
      </c>
      <c r="W17" s="84">
        <v>4</v>
      </c>
      <c r="X17" s="84">
        <v>7</v>
      </c>
      <c r="Y17" s="84">
        <v>1</v>
      </c>
      <c r="Z17" s="84">
        <v>4</v>
      </c>
      <c r="AA17" s="84">
        <v>5</v>
      </c>
      <c r="AB17" s="84">
        <v>8</v>
      </c>
      <c r="AC17" s="84">
        <v>2</v>
      </c>
      <c r="AD17" s="84">
        <v>5</v>
      </c>
      <c r="AE17" s="84">
        <v>6</v>
      </c>
      <c r="AF17" s="84">
        <v>9</v>
      </c>
      <c r="AG17" s="84">
        <v>3</v>
      </c>
      <c r="AH17" s="84">
        <v>6</v>
      </c>
      <c r="AI17" s="84">
        <v>7</v>
      </c>
      <c r="AJ17" s="84">
        <v>1</v>
      </c>
      <c r="AK17" s="85">
        <v>4</v>
      </c>
      <c r="AL17" s="114" t="str">
        <f>IF(IF(NOT(ISERROR(SEARCH($AM$1,"1234"))),IF(SEARCH($AM$1,"1234")&gt;3,TRUE,FALSE),FALSE),IF(AO17&lt;&gt;$AI$47,IF(AO17&lt;&gt;$AI$48,"",CONCATENATE("&lt;-H- ",TEXT( A14,"h AM/PM")," to ",TEXT(B14,"h AM/PM"))),CONCATENATE("&lt;-W- ",TEXT( A14,"h AM/PM")," to ",TEXT(B14,"h AM/PM"))),"")</f>
        <v/>
      </c>
      <c r="AM17" s="115"/>
      <c r="AN17" s="99"/>
      <c r="AO17">
        <f t="shared" ca="1" si="0"/>
        <v>6</v>
      </c>
      <c r="AP17">
        <v>15</v>
      </c>
    </row>
    <row r="18" spans="1:42" ht="15.75" thickBo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1"/>
      <c r="AL18" s="106"/>
      <c r="AM18" s="107"/>
      <c r="AN18" s="99"/>
      <c r="AO18" s="102"/>
      <c r="AP18">
        <v>16</v>
      </c>
    </row>
    <row r="19" spans="1:42" x14ac:dyDescent="0.25">
      <c r="A19" s="135">
        <v>0.41666666666666669</v>
      </c>
      <c r="B19" s="138">
        <v>0.54166666666666663</v>
      </c>
      <c r="C19" s="141" t="s">
        <v>3</v>
      </c>
      <c r="D19" s="144" t="s">
        <v>4</v>
      </c>
      <c r="E19" s="147" t="s">
        <v>5</v>
      </c>
      <c r="F19" s="4" t="s">
        <v>6</v>
      </c>
      <c r="G19" s="82">
        <v>4</v>
      </c>
      <c r="H19" s="3">
        <v>7</v>
      </c>
      <c r="I19" s="3">
        <v>1</v>
      </c>
      <c r="J19" s="3">
        <v>4</v>
      </c>
      <c r="K19" s="3">
        <v>5</v>
      </c>
      <c r="L19" s="3">
        <v>8</v>
      </c>
      <c r="M19" s="3">
        <v>2</v>
      </c>
      <c r="N19" s="3">
        <v>5</v>
      </c>
      <c r="O19" s="3">
        <v>6</v>
      </c>
      <c r="P19" s="3">
        <v>9</v>
      </c>
      <c r="Q19" s="3">
        <v>3</v>
      </c>
      <c r="R19" s="3">
        <v>6</v>
      </c>
      <c r="S19" s="3">
        <v>7</v>
      </c>
      <c r="T19" s="3">
        <v>1</v>
      </c>
      <c r="U19" s="3">
        <v>4</v>
      </c>
      <c r="V19" s="3">
        <v>7</v>
      </c>
      <c r="W19" s="3">
        <v>8</v>
      </c>
      <c r="X19" s="3">
        <v>2</v>
      </c>
      <c r="Y19" s="3">
        <v>5</v>
      </c>
      <c r="Z19" s="3">
        <v>8</v>
      </c>
      <c r="AA19" s="3">
        <v>9</v>
      </c>
      <c r="AB19" s="3">
        <v>3</v>
      </c>
      <c r="AC19" s="3">
        <v>6</v>
      </c>
      <c r="AD19" s="3">
        <v>9</v>
      </c>
      <c r="AE19" s="3">
        <v>1</v>
      </c>
      <c r="AF19" s="3">
        <v>4</v>
      </c>
      <c r="AG19" s="3">
        <v>7</v>
      </c>
      <c r="AH19" s="3">
        <v>1</v>
      </c>
      <c r="AI19" s="3">
        <v>2</v>
      </c>
      <c r="AJ19" s="3">
        <v>5</v>
      </c>
      <c r="AK19" s="4">
        <v>8</v>
      </c>
      <c r="AL19" s="110" t="str">
        <f ca="1">IF(IF(NOT(ISERROR(SEARCH($AM$1,"1234"))),IF(SEARCH($AM$1,"1234")&gt;0,TRUE,FALSE),FALSE),IF(AO19&lt;&gt;$AI$47,IF(AO19&lt;&gt;$AI$48,"",CONCATENATE("&lt;-H- ",TEXT( A19,"h AM/PM")," to ",TEXT(B19,"h AM/PM"))),CONCATENATE("&lt;-W- ",TEXT( A19,"h AM/PM")," to ",TEXT(B19,"h AM/PM"))),"")</f>
        <v/>
      </c>
      <c r="AM19" s="111"/>
      <c r="AN19" s="99"/>
      <c r="AO19">
        <f t="shared" ca="1" si="0"/>
        <v>1</v>
      </c>
      <c r="AP19">
        <v>17</v>
      </c>
    </row>
    <row r="20" spans="1:42" x14ac:dyDescent="0.25">
      <c r="A20" s="136"/>
      <c r="B20" s="139"/>
      <c r="C20" s="142"/>
      <c r="D20" s="145"/>
      <c r="E20" s="148"/>
      <c r="F20" s="92" t="s">
        <v>42</v>
      </c>
      <c r="G20" s="12">
        <v>6</v>
      </c>
      <c r="H20" s="5">
        <v>9</v>
      </c>
      <c r="I20" s="5">
        <v>3</v>
      </c>
      <c r="J20" s="5">
        <v>6</v>
      </c>
      <c r="K20" s="5">
        <v>7</v>
      </c>
      <c r="L20" s="5">
        <v>1</v>
      </c>
      <c r="M20" s="5">
        <v>4</v>
      </c>
      <c r="N20" s="5">
        <v>7</v>
      </c>
      <c r="O20" s="5">
        <v>8</v>
      </c>
      <c r="P20" s="5">
        <v>2</v>
      </c>
      <c r="Q20" s="5">
        <v>5</v>
      </c>
      <c r="R20" s="5">
        <v>8</v>
      </c>
      <c r="S20" s="5">
        <v>9</v>
      </c>
      <c r="T20" s="5">
        <v>3</v>
      </c>
      <c r="U20" s="5">
        <v>6</v>
      </c>
      <c r="V20" s="5">
        <v>9</v>
      </c>
      <c r="W20" s="5">
        <v>1</v>
      </c>
      <c r="X20" s="5">
        <v>4</v>
      </c>
      <c r="Y20" s="5">
        <v>7</v>
      </c>
      <c r="Z20" s="5">
        <v>1</v>
      </c>
      <c r="AA20" s="5">
        <v>2</v>
      </c>
      <c r="AB20" s="5">
        <v>5</v>
      </c>
      <c r="AC20" s="5">
        <v>8</v>
      </c>
      <c r="AD20" s="5">
        <v>2</v>
      </c>
      <c r="AE20" s="5">
        <v>3</v>
      </c>
      <c r="AF20" s="5">
        <v>6</v>
      </c>
      <c r="AG20" s="5">
        <v>9</v>
      </c>
      <c r="AH20" s="5">
        <v>3</v>
      </c>
      <c r="AI20" s="5">
        <v>4</v>
      </c>
      <c r="AJ20" s="5">
        <v>7</v>
      </c>
      <c r="AK20" s="6">
        <v>1</v>
      </c>
      <c r="AL20" s="112" t="str">
        <f ca="1">IF(IF(NOT(ISERROR(SEARCH($AM$1,"1234"))),IF(SEARCH($AM$1,"1234")&gt;1,TRUE,FALSE),FALSE),IF(AO20&lt;&gt;$AI$47,IF(AO20&lt;&gt;$AI$48,"",CONCATENATE("&lt;-H- ",TEXT( A19,"h AM/PM")," to ",TEXT(B19,"h AM/PM"))),CONCATENATE("&lt;-W- ",TEXT( A19,"h AM/PM")," to ",TEXT(B19,"h AM/PM"))),"")</f>
        <v/>
      </c>
      <c r="AM20" s="113"/>
      <c r="AN20" s="99"/>
      <c r="AO20">
        <f t="shared" ca="1" si="0"/>
        <v>3</v>
      </c>
      <c r="AP20">
        <v>18</v>
      </c>
    </row>
    <row r="21" spans="1:42" x14ac:dyDescent="0.25">
      <c r="A21" s="136"/>
      <c r="B21" s="139"/>
      <c r="C21" s="142"/>
      <c r="D21" s="146"/>
      <c r="E21" s="149" t="s">
        <v>43</v>
      </c>
      <c r="F21" s="150"/>
      <c r="G21" s="13">
        <v>8</v>
      </c>
      <c r="H21" s="7">
        <v>2</v>
      </c>
      <c r="I21" s="7">
        <v>5</v>
      </c>
      <c r="J21" s="7">
        <v>8</v>
      </c>
      <c r="K21" s="7">
        <v>9</v>
      </c>
      <c r="L21" s="7">
        <v>3</v>
      </c>
      <c r="M21" s="7">
        <v>6</v>
      </c>
      <c r="N21" s="7">
        <v>9</v>
      </c>
      <c r="O21" s="7">
        <v>1</v>
      </c>
      <c r="P21" s="7">
        <v>4</v>
      </c>
      <c r="Q21" s="7">
        <v>7</v>
      </c>
      <c r="R21" s="7">
        <v>1</v>
      </c>
      <c r="S21" s="7">
        <v>2</v>
      </c>
      <c r="T21" s="7">
        <v>5</v>
      </c>
      <c r="U21" s="7">
        <v>8</v>
      </c>
      <c r="V21" s="7">
        <v>2</v>
      </c>
      <c r="W21" s="7">
        <v>3</v>
      </c>
      <c r="X21" s="7">
        <v>6</v>
      </c>
      <c r="Y21" s="7">
        <v>9</v>
      </c>
      <c r="Z21" s="7">
        <v>3</v>
      </c>
      <c r="AA21" s="7">
        <v>4</v>
      </c>
      <c r="AB21" s="7">
        <v>7</v>
      </c>
      <c r="AC21" s="7">
        <v>1</v>
      </c>
      <c r="AD21" s="7">
        <v>4</v>
      </c>
      <c r="AE21" s="7">
        <v>5</v>
      </c>
      <c r="AF21" s="7">
        <v>8</v>
      </c>
      <c r="AG21" s="7">
        <v>2</v>
      </c>
      <c r="AH21" s="7">
        <v>5</v>
      </c>
      <c r="AI21" s="7">
        <v>6</v>
      </c>
      <c r="AJ21" s="7">
        <v>9</v>
      </c>
      <c r="AK21" s="8">
        <v>3</v>
      </c>
      <c r="AL21" s="112" t="str">
        <f>IF(IF(NOT(ISERROR(SEARCH($AM$1,"1234"))),IF(SEARCH($AM$1,"1234")&gt;2,TRUE,FALSE),FALSE),IF(AO21&lt;&gt;$AI$47,IF(AO21&lt;&gt;$AI$48,"",CONCATENATE("&lt;-H- ",TEXT( A19,"h AM/PM")," to ",TEXT(B19,"h AM/PM"))),CONCATENATE("&lt;-W- ",TEXT( A19,"h AM/PM")," to ",TEXT(B19,"h AM/PM"))),"")</f>
        <v/>
      </c>
      <c r="AM21" s="113"/>
      <c r="AN21" s="99"/>
      <c r="AO21">
        <f t="shared" ca="1" si="0"/>
        <v>5</v>
      </c>
      <c r="AP21">
        <v>19</v>
      </c>
    </row>
    <row r="22" spans="1:42" ht="15.75" thickBot="1" x14ac:dyDescent="0.3">
      <c r="A22" s="137"/>
      <c r="B22" s="140"/>
      <c r="C22" s="143"/>
      <c r="D22" s="151" t="s">
        <v>44</v>
      </c>
      <c r="E22" s="151"/>
      <c r="F22" s="152"/>
      <c r="G22" s="83">
        <v>1</v>
      </c>
      <c r="H22" s="84">
        <v>4</v>
      </c>
      <c r="I22" s="84">
        <v>7</v>
      </c>
      <c r="J22" s="84">
        <v>1</v>
      </c>
      <c r="K22" s="84">
        <v>2</v>
      </c>
      <c r="L22" s="84">
        <v>5</v>
      </c>
      <c r="M22" s="84">
        <v>8</v>
      </c>
      <c r="N22" s="84">
        <v>2</v>
      </c>
      <c r="O22" s="84">
        <v>3</v>
      </c>
      <c r="P22" s="84">
        <v>6</v>
      </c>
      <c r="Q22" s="84">
        <v>9</v>
      </c>
      <c r="R22" s="84">
        <v>3</v>
      </c>
      <c r="S22" s="84">
        <v>4</v>
      </c>
      <c r="T22" s="84">
        <v>7</v>
      </c>
      <c r="U22" s="84">
        <v>1</v>
      </c>
      <c r="V22" s="84">
        <v>4</v>
      </c>
      <c r="W22" s="84">
        <v>5</v>
      </c>
      <c r="X22" s="84">
        <v>8</v>
      </c>
      <c r="Y22" s="84">
        <v>2</v>
      </c>
      <c r="Z22" s="84">
        <v>5</v>
      </c>
      <c r="AA22" s="84">
        <v>6</v>
      </c>
      <c r="AB22" s="84">
        <v>9</v>
      </c>
      <c r="AC22" s="84">
        <v>3</v>
      </c>
      <c r="AD22" s="84">
        <v>6</v>
      </c>
      <c r="AE22" s="84">
        <v>7</v>
      </c>
      <c r="AF22" s="84">
        <v>1</v>
      </c>
      <c r="AG22" s="84">
        <v>4</v>
      </c>
      <c r="AH22" s="84">
        <v>7</v>
      </c>
      <c r="AI22" s="84">
        <v>8</v>
      </c>
      <c r="AJ22" s="84">
        <v>2</v>
      </c>
      <c r="AK22" s="85">
        <v>5</v>
      </c>
      <c r="AL22" s="114" t="str">
        <f>IF(IF(NOT(ISERROR(SEARCH($AM$1,"1234"))),IF(SEARCH($AM$1,"1234")&gt;3,TRUE,FALSE),FALSE),IF(AO22&lt;&gt;$AI$47,IF(AO22&lt;&gt;$AI$48,"",CONCATENATE("&lt;-H- ",TEXT( A19,"h AM/PM")," to ",TEXT(B19,"h AM/PM"))),CONCATENATE("&lt;-W- ",TEXT( A19,"h AM/PM")," to ",TEXT(B19,"h AM/PM"))),"")</f>
        <v/>
      </c>
      <c r="AM22" s="115"/>
      <c r="AN22" s="99"/>
      <c r="AO22">
        <f t="shared" ca="1" si="0"/>
        <v>7</v>
      </c>
      <c r="AP22">
        <v>20</v>
      </c>
    </row>
    <row r="23" spans="1:42" ht="15.75" thickBot="1" x14ac:dyDescent="0.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1"/>
      <c r="AL23" s="106"/>
      <c r="AM23" s="107"/>
      <c r="AN23" s="99"/>
      <c r="AO23" s="102"/>
      <c r="AP23">
        <v>21</v>
      </c>
    </row>
    <row r="24" spans="1:42" x14ac:dyDescent="0.25">
      <c r="A24" s="135">
        <v>0.54166666666666663</v>
      </c>
      <c r="B24" s="138">
        <v>0.66666666666666663</v>
      </c>
      <c r="C24" s="141" t="s">
        <v>3</v>
      </c>
      <c r="D24" s="144" t="s">
        <v>4</v>
      </c>
      <c r="E24" s="147" t="s">
        <v>5</v>
      </c>
      <c r="F24" s="4" t="s">
        <v>6</v>
      </c>
      <c r="G24" s="82">
        <v>5</v>
      </c>
      <c r="H24" s="3">
        <v>8</v>
      </c>
      <c r="I24" s="3">
        <v>2</v>
      </c>
      <c r="J24" s="3">
        <v>5</v>
      </c>
      <c r="K24" s="3">
        <v>6</v>
      </c>
      <c r="L24" s="3">
        <v>9</v>
      </c>
      <c r="M24" s="3">
        <v>3</v>
      </c>
      <c r="N24" s="3">
        <v>6</v>
      </c>
      <c r="O24" s="3">
        <v>7</v>
      </c>
      <c r="P24" s="3">
        <v>1</v>
      </c>
      <c r="Q24" s="3">
        <v>4</v>
      </c>
      <c r="R24" s="3">
        <v>7</v>
      </c>
      <c r="S24" s="3">
        <v>8</v>
      </c>
      <c r="T24" s="3">
        <v>2</v>
      </c>
      <c r="U24" s="3">
        <v>5</v>
      </c>
      <c r="V24" s="3">
        <v>8</v>
      </c>
      <c r="W24" s="3">
        <v>9</v>
      </c>
      <c r="X24" s="3">
        <v>3</v>
      </c>
      <c r="Y24" s="3">
        <v>6</v>
      </c>
      <c r="Z24" s="3">
        <v>9</v>
      </c>
      <c r="AA24" s="3">
        <v>1</v>
      </c>
      <c r="AB24" s="3">
        <v>4</v>
      </c>
      <c r="AC24" s="3">
        <v>7</v>
      </c>
      <c r="AD24" s="3">
        <v>1</v>
      </c>
      <c r="AE24" s="3">
        <v>2</v>
      </c>
      <c r="AF24" s="3">
        <v>5</v>
      </c>
      <c r="AG24" s="3">
        <v>8</v>
      </c>
      <c r="AH24" s="3">
        <v>2</v>
      </c>
      <c r="AI24" s="3">
        <v>3</v>
      </c>
      <c r="AJ24" s="3">
        <v>6</v>
      </c>
      <c r="AK24" s="4">
        <v>9</v>
      </c>
      <c r="AL24" s="110" t="str">
        <f ca="1">IF(IF(NOT(ISERROR(SEARCH($AM$1,"1234"))),IF(SEARCH($AM$1,"1234")&gt;0,TRUE,FALSE),FALSE),IF(AO24&lt;&gt;$AI$47,IF(AO24&lt;&gt;$AI$48,"",CONCATENATE("&lt;-H- ",TEXT( A24,"h AM/PM")," to ",TEXT(B24,"h AM/PM"))),CONCATENATE("&lt;-W- ",TEXT( A24,"h AM/PM")," to ",TEXT(B24,"h AM/PM"))),"")</f>
        <v/>
      </c>
      <c r="AM24" s="111"/>
      <c r="AN24" s="99"/>
      <c r="AO24">
        <f t="shared" ca="1" si="0"/>
        <v>2</v>
      </c>
      <c r="AP24">
        <v>22</v>
      </c>
    </row>
    <row r="25" spans="1:42" x14ac:dyDescent="0.25">
      <c r="A25" s="136"/>
      <c r="B25" s="139"/>
      <c r="C25" s="142"/>
      <c r="D25" s="145"/>
      <c r="E25" s="148"/>
      <c r="F25" s="92" t="s">
        <v>42</v>
      </c>
      <c r="G25" s="12">
        <v>7</v>
      </c>
      <c r="H25" s="5">
        <v>1</v>
      </c>
      <c r="I25" s="5">
        <v>4</v>
      </c>
      <c r="J25" s="5">
        <v>7</v>
      </c>
      <c r="K25" s="5">
        <v>8</v>
      </c>
      <c r="L25" s="5">
        <v>2</v>
      </c>
      <c r="M25" s="5">
        <v>5</v>
      </c>
      <c r="N25" s="5">
        <v>8</v>
      </c>
      <c r="O25" s="5">
        <v>9</v>
      </c>
      <c r="P25" s="5">
        <v>3</v>
      </c>
      <c r="Q25" s="5">
        <v>6</v>
      </c>
      <c r="R25" s="5">
        <v>9</v>
      </c>
      <c r="S25" s="5">
        <v>1</v>
      </c>
      <c r="T25" s="5">
        <v>4</v>
      </c>
      <c r="U25" s="5">
        <v>7</v>
      </c>
      <c r="V25" s="5">
        <v>1</v>
      </c>
      <c r="W25" s="5">
        <v>2</v>
      </c>
      <c r="X25" s="5">
        <v>5</v>
      </c>
      <c r="Y25" s="5">
        <v>8</v>
      </c>
      <c r="Z25" s="5">
        <v>2</v>
      </c>
      <c r="AA25" s="5">
        <v>3</v>
      </c>
      <c r="AB25" s="5">
        <v>6</v>
      </c>
      <c r="AC25" s="5">
        <v>9</v>
      </c>
      <c r="AD25" s="5">
        <v>3</v>
      </c>
      <c r="AE25" s="5">
        <v>4</v>
      </c>
      <c r="AF25" s="5">
        <v>7</v>
      </c>
      <c r="AG25" s="5">
        <v>1</v>
      </c>
      <c r="AH25" s="5">
        <v>4</v>
      </c>
      <c r="AI25" s="5">
        <v>5</v>
      </c>
      <c r="AJ25" s="5">
        <v>8</v>
      </c>
      <c r="AK25" s="6">
        <v>2</v>
      </c>
      <c r="AL25" s="112" t="str">
        <f ca="1">IF(IF(NOT(ISERROR(SEARCH($AM$1,"1234"))),IF(SEARCH($AM$1,"1234")&gt;1,TRUE,FALSE),FALSE),IF(AO25&lt;&gt;$AI$47,IF(AO25&lt;&gt;$AI$48,"",CONCATENATE("&lt;-H- ",TEXT( A24,"h AM/PM")," to ",TEXT(B24,"h AM/PM"))),CONCATENATE("&lt;-W- ",TEXT( A24,"h AM/PM")," to ",TEXT(B24,"h AM/PM"))),"")</f>
        <v>&lt;-W- 1 PM to 4 PM</v>
      </c>
      <c r="AM25" s="113"/>
      <c r="AN25" s="99"/>
      <c r="AO25">
        <f t="shared" ca="1" si="0"/>
        <v>4</v>
      </c>
      <c r="AP25">
        <v>23</v>
      </c>
    </row>
    <row r="26" spans="1:42" x14ac:dyDescent="0.25">
      <c r="A26" s="136"/>
      <c r="B26" s="139"/>
      <c r="C26" s="142"/>
      <c r="D26" s="146"/>
      <c r="E26" s="149" t="s">
        <v>43</v>
      </c>
      <c r="F26" s="150"/>
      <c r="G26" s="13">
        <v>9</v>
      </c>
      <c r="H26" s="7">
        <v>3</v>
      </c>
      <c r="I26" s="7">
        <v>6</v>
      </c>
      <c r="J26" s="7">
        <v>9</v>
      </c>
      <c r="K26" s="7">
        <v>1</v>
      </c>
      <c r="L26" s="7">
        <v>4</v>
      </c>
      <c r="M26" s="7">
        <v>7</v>
      </c>
      <c r="N26" s="7">
        <v>1</v>
      </c>
      <c r="O26" s="7">
        <v>2</v>
      </c>
      <c r="P26" s="7">
        <v>5</v>
      </c>
      <c r="Q26" s="7">
        <v>8</v>
      </c>
      <c r="R26" s="7">
        <v>2</v>
      </c>
      <c r="S26" s="7">
        <v>3</v>
      </c>
      <c r="T26" s="7">
        <v>6</v>
      </c>
      <c r="U26" s="7">
        <v>9</v>
      </c>
      <c r="V26" s="7">
        <v>3</v>
      </c>
      <c r="W26" s="7">
        <v>4</v>
      </c>
      <c r="X26" s="7">
        <v>7</v>
      </c>
      <c r="Y26" s="7">
        <v>1</v>
      </c>
      <c r="Z26" s="7">
        <v>4</v>
      </c>
      <c r="AA26" s="7">
        <v>5</v>
      </c>
      <c r="AB26" s="7">
        <v>8</v>
      </c>
      <c r="AC26" s="7">
        <v>2</v>
      </c>
      <c r="AD26" s="7">
        <v>5</v>
      </c>
      <c r="AE26" s="7">
        <v>6</v>
      </c>
      <c r="AF26" s="7">
        <v>9</v>
      </c>
      <c r="AG26" s="7">
        <v>3</v>
      </c>
      <c r="AH26" s="7">
        <v>6</v>
      </c>
      <c r="AI26" s="7">
        <v>7</v>
      </c>
      <c r="AJ26" s="7">
        <v>1</v>
      </c>
      <c r="AK26" s="8">
        <v>4</v>
      </c>
      <c r="AL26" s="112" t="str">
        <f>IF(IF(NOT(ISERROR(SEARCH($AM$1,"1234"))),IF(SEARCH($AM$1,"1234")&gt;2,TRUE,FALSE),FALSE),IF(AO26&lt;&gt;$AI$47,IF(AO26&lt;&gt;$AI$48,"",CONCATENATE("&lt;-H- ",TEXT( A24,"h AM/PM")," to ",TEXT(B24,"h AM/PM"))),CONCATENATE("&lt;-W- ",TEXT( A24,"h AM/PM")," to ",TEXT(B24,"h AM/PM"))),"")</f>
        <v/>
      </c>
      <c r="AM26" s="113"/>
      <c r="AN26" s="99"/>
      <c r="AO26">
        <f t="shared" ca="1" si="0"/>
        <v>6</v>
      </c>
      <c r="AP26">
        <v>24</v>
      </c>
    </row>
    <row r="27" spans="1:42" ht="15.75" thickBot="1" x14ac:dyDescent="0.3">
      <c r="A27" s="137"/>
      <c r="B27" s="140"/>
      <c r="C27" s="143"/>
      <c r="D27" s="151" t="s">
        <v>44</v>
      </c>
      <c r="E27" s="151"/>
      <c r="F27" s="152"/>
      <c r="G27" s="83">
        <v>2</v>
      </c>
      <c r="H27" s="84">
        <v>5</v>
      </c>
      <c r="I27" s="84">
        <v>8</v>
      </c>
      <c r="J27" s="84">
        <v>2</v>
      </c>
      <c r="K27" s="84">
        <v>3</v>
      </c>
      <c r="L27" s="84">
        <v>6</v>
      </c>
      <c r="M27" s="84">
        <v>9</v>
      </c>
      <c r="N27" s="84">
        <v>3</v>
      </c>
      <c r="O27" s="84">
        <v>4</v>
      </c>
      <c r="P27" s="84">
        <v>7</v>
      </c>
      <c r="Q27" s="84">
        <v>1</v>
      </c>
      <c r="R27" s="84">
        <v>4</v>
      </c>
      <c r="S27" s="84">
        <v>5</v>
      </c>
      <c r="T27" s="84">
        <v>8</v>
      </c>
      <c r="U27" s="84">
        <v>2</v>
      </c>
      <c r="V27" s="84">
        <v>5</v>
      </c>
      <c r="W27" s="84">
        <v>6</v>
      </c>
      <c r="X27" s="84">
        <v>9</v>
      </c>
      <c r="Y27" s="84">
        <v>3</v>
      </c>
      <c r="Z27" s="84">
        <v>6</v>
      </c>
      <c r="AA27" s="84">
        <v>7</v>
      </c>
      <c r="AB27" s="84">
        <v>1</v>
      </c>
      <c r="AC27" s="84">
        <v>4</v>
      </c>
      <c r="AD27" s="84">
        <v>7</v>
      </c>
      <c r="AE27" s="84">
        <v>8</v>
      </c>
      <c r="AF27" s="84">
        <v>2</v>
      </c>
      <c r="AG27" s="84">
        <v>5</v>
      </c>
      <c r="AH27" s="84">
        <v>8</v>
      </c>
      <c r="AI27" s="84">
        <v>9</v>
      </c>
      <c r="AJ27" s="84">
        <v>3</v>
      </c>
      <c r="AK27" s="85">
        <v>6</v>
      </c>
      <c r="AL27" s="114" t="str">
        <f>IF(IF(NOT(ISERROR(SEARCH($AM$1,"1234"))),IF(SEARCH($AM$1,"1234")&gt;3,TRUE,FALSE),FALSE),IF(AO27&lt;&gt;$AI$47,IF(AO27&lt;&gt;$AI$48,"",CONCATENATE("&lt;-H- ",TEXT( A24,"h AM/PM")," to ",TEXT(B24,"h AM/PM"))),CONCATENATE("&lt;-W- ",TEXT( A24,"h AM/PM")," to ",TEXT(B24,"h AM/PM"))),"")</f>
        <v/>
      </c>
      <c r="AM27" s="115"/>
      <c r="AN27" s="99"/>
      <c r="AO27">
        <f t="shared" ca="1" si="0"/>
        <v>8</v>
      </c>
      <c r="AP27">
        <v>25</v>
      </c>
    </row>
    <row r="28" spans="1:42" ht="15.75" thickBot="1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1"/>
      <c r="AL28" s="106"/>
      <c r="AM28" s="107"/>
      <c r="AN28" s="99"/>
      <c r="AO28" s="102"/>
      <c r="AP28">
        <v>26</v>
      </c>
    </row>
    <row r="29" spans="1:42" x14ac:dyDescent="0.25">
      <c r="A29" s="135">
        <v>0.66666666666666663</v>
      </c>
      <c r="B29" s="138">
        <v>0.79166666666666663</v>
      </c>
      <c r="C29" s="141" t="s">
        <v>3</v>
      </c>
      <c r="D29" s="144" t="s">
        <v>4</v>
      </c>
      <c r="E29" s="147" t="s">
        <v>5</v>
      </c>
      <c r="F29" s="4" t="s">
        <v>6</v>
      </c>
      <c r="G29" s="82">
        <v>6</v>
      </c>
      <c r="H29" s="3">
        <v>9</v>
      </c>
      <c r="I29" s="3">
        <v>3</v>
      </c>
      <c r="J29" s="3">
        <v>6</v>
      </c>
      <c r="K29" s="3">
        <v>7</v>
      </c>
      <c r="L29" s="3">
        <v>1</v>
      </c>
      <c r="M29" s="3">
        <v>4</v>
      </c>
      <c r="N29" s="3">
        <v>7</v>
      </c>
      <c r="O29" s="3">
        <v>8</v>
      </c>
      <c r="P29" s="3">
        <v>2</v>
      </c>
      <c r="Q29" s="3">
        <v>5</v>
      </c>
      <c r="R29" s="3">
        <v>8</v>
      </c>
      <c r="S29" s="3">
        <v>9</v>
      </c>
      <c r="T29" s="3">
        <v>3</v>
      </c>
      <c r="U29" s="3">
        <v>6</v>
      </c>
      <c r="V29" s="3">
        <v>9</v>
      </c>
      <c r="W29" s="3">
        <v>1</v>
      </c>
      <c r="X29" s="3">
        <v>4</v>
      </c>
      <c r="Y29" s="3">
        <v>7</v>
      </c>
      <c r="Z29" s="3">
        <v>1</v>
      </c>
      <c r="AA29" s="3">
        <v>2</v>
      </c>
      <c r="AB29" s="3">
        <v>5</v>
      </c>
      <c r="AC29" s="3">
        <v>8</v>
      </c>
      <c r="AD29" s="3">
        <v>2</v>
      </c>
      <c r="AE29" s="3">
        <v>3</v>
      </c>
      <c r="AF29" s="3">
        <v>6</v>
      </c>
      <c r="AG29" s="3">
        <v>9</v>
      </c>
      <c r="AH29" s="3">
        <v>3</v>
      </c>
      <c r="AI29" s="3">
        <v>4</v>
      </c>
      <c r="AJ29" s="3">
        <v>7</v>
      </c>
      <c r="AK29" s="4">
        <v>1</v>
      </c>
      <c r="AL29" s="116" t="str">
        <f ca="1">IF(IF(NOT(ISERROR(SEARCH($AM$1,"1234"))),IF(SEARCH($AM$1,"1234")&gt;0,TRUE,FALSE),FALSE),IF(AO29&lt;&gt;$AI$47,IF(AO29&lt;&gt;$AI$48,"",CONCATENATE("&lt;-H- ",TEXT( A29,"h AM/PM")," to ",TEXT(B29,"h AM/PM"))),CONCATENATE("&lt;-W- ",TEXT( A29,"h AM/PM")," to ",TEXT(B29,"h AM/PM"))),"")</f>
        <v/>
      </c>
      <c r="AM29" s="117"/>
      <c r="AN29" s="99"/>
      <c r="AO29">
        <f t="shared" ca="1" si="0"/>
        <v>3</v>
      </c>
      <c r="AP29">
        <v>27</v>
      </c>
    </row>
    <row r="30" spans="1:42" x14ac:dyDescent="0.25">
      <c r="A30" s="136"/>
      <c r="B30" s="139"/>
      <c r="C30" s="142"/>
      <c r="D30" s="145"/>
      <c r="E30" s="148"/>
      <c r="F30" s="92" t="s">
        <v>42</v>
      </c>
      <c r="G30" s="12">
        <v>8</v>
      </c>
      <c r="H30" s="5">
        <v>2</v>
      </c>
      <c r="I30" s="5">
        <v>5</v>
      </c>
      <c r="J30" s="5">
        <v>8</v>
      </c>
      <c r="K30" s="5">
        <v>9</v>
      </c>
      <c r="L30" s="5">
        <v>3</v>
      </c>
      <c r="M30" s="5">
        <v>6</v>
      </c>
      <c r="N30" s="5">
        <v>9</v>
      </c>
      <c r="O30" s="5">
        <v>1</v>
      </c>
      <c r="P30" s="5">
        <v>4</v>
      </c>
      <c r="Q30" s="5">
        <v>7</v>
      </c>
      <c r="R30" s="5">
        <v>1</v>
      </c>
      <c r="S30" s="5">
        <v>2</v>
      </c>
      <c r="T30" s="5">
        <v>5</v>
      </c>
      <c r="U30" s="5">
        <v>8</v>
      </c>
      <c r="V30" s="5">
        <v>2</v>
      </c>
      <c r="W30" s="5">
        <v>3</v>
      </c>
      <c r="X30" s="5">
        <v>6</v>
      </c>
      <c r="Y30" s="5">
        <v>9</v>
      </c>
      <c r="Z30" s="5">
        <v>3</v>
      </c>
      <c r="AA30" s="5">
        <v>4</v>
      </c>
      <c r="AB30" s="5">
        <v>7</v>
      </c>
      <c r="AC30" s="5">
        <v>1</v>
      </c>
      <c r="AD30" s="5">
        <v>4</v>
      </c>
      <c r="AE30" s="5">
        <v>5</v>
      </c>
      <c r="AF30" s="5">
        <v>8</v>
      </c>
      <c r="AG30" s="5">
        <v>2</v>
      </c>
      <c r="AH30" s="5">
        <v>5</v>
      </c>
      <c r="AI30" s="5">
        <v>6</v>
      </c>
      <c r="AJ30" s="5">
        <v>9</v>
      </c>
      <c r="AK30" s="6">
        <v>3</v>
      </c>
      <c r="AL30" s="118" t="str">
        <f ca="1">IF(IF(NOT(ISERROR(SEARCH($AM$1,"1234"))),IF(SEARCH($AM$1,"1234")&gt;1,TRUE,FALSE),FALSE),IF(AO30&lt;&gt;$AI$47,IF(AO30&lt;&gt;$AI$48,"",CONCATENATE("&lt;-H- ",TEXT( A29,"h AM/PM")," to ",TEXT(B29,"h AM/PM"))),CONCATENATE("&lt;-W- ",TEXT( A29,"h AM/PM")," to ",TEXT(B29,"h AM/PM"))),"")</f>
        <v/>
      </c>
      <c r="AM30" s="119"/>
      <c r="AN30" s="99"/>
      <c r="AO30">
        <f t="shared" ca="1" si="0"/>
        <v>5</v>
      </c>
      <c r="AP30">
        <v>28</v>
      </c>
    </row>
    <row r="31" spans="1:42" x14ac:dyDescent="0.25">
      <c r="A31" s="136"/>
      <c r="B31" s="139"/>
      <c r="C31" s="142"/>
      <c r="D31" s="146"/>
      <c r="E31" s="149" t="s">
        <v>43</v>
      </c>
      <c r="F31" s="150"/>
      <c r="G31" s="13">
        <v>1</v>
      </c>
      <c r="H31" s="7">
        <v>4</v>
      </c>
      <c r="I31" s="7">
        <v>7</v>
      </c>
      <c r="J31" s="7">
        <v>1</v>
      </c>
      <c r="K31" s="7">
        <v>2</v>
      </c>
      <c r="L31" s="7">
        <v>5</v>
      </c>
      <c r="M31" s="7">
        <v>8</v>
      </c>
      <c r="N31" s="7">
        <v>2</v>
      </c>
      <c r="O31" s="7">
        <v>3</v>
      </c>
      <c r="P31" s="7">
        <v>6</v>
      </c>
      <c r="Q31" s="7">
        <v>9</v>
      </c>
      <c r="R31" s="7">
        <v>3</v>
      </c>
      <c r="S31" s="7">
        <v>4</v>
      </c>
      <c r="T31" s="7">
        <v>7</v>
      </c>
      <c r="U31" s="7">
        <v>1</v>
      </c>
      <c r="V31" s="7">
        <v>4</v>
      </c>
      <c r="W31" s="7">
        <v>5</v>
      </c>
      <c r="X31" s="7">
        <v>8</v>
      </c>
      <c r="Y31" s="7">
        <v>2</v>
      </c>
      <c r="Z31" s="7">
        <v>5</v>
      </c>
      <c r="AA31" s="7">
        <v>6</v>
      </c>
      <c r="AB31" s="7">
        <v>9</v>
      </c>
      <c r="AC31" s="7">
        <v>3</v>
      </c>
      <c r="AD31" s="7">
        <v>6</v>
      </c>
      <c r="AE31" s="7">
        <v>7</v>
      </c>
      <c r="AF31" s="7">
        <v>1</v>
      </c>
      <c r="AG31" s="7">
        <v>4</v>
      </c>
      <c r="AH31" s="7">
        <v>7</v>
      </c>
      <c r="AI31" s="7">
        <v>8</v>
      </c>
      <c r="AJ31" s="7">
        <v>2</v>
      </c>
      <c r="AK31" s="8">
        <v>5</v>
      </c>
      <c r="AL31" s="118" t="str">
        <f>IF(IF(NOT(ISERROR(SEARCH($AM$1,"1234"))),IF(SEARCH($AM$1,"1234")&gt;2,TRUE,FALSE),FALSE),IF(AO31&lt;&gt;$AI$47,IF(AO31&lt;&gt;$AI$48,"",CONCATENATE("&lt;-H- ",TEXT( A29,"h AM/PM")," to ",TEXT(B29,"h AM/PM"))),CONCATENATE("&lt;-W- ",TEXT( A29,"h AM/PM")," to ",TEXT(B29,"h AM/PM"))),"")</f>
        <v/>
      </c>
      <c r="AM31" s="119"/>
      <c r="AN31" s="99"/>
      <c r="AO31">
        <f t="shared" ca="1" si="0"/>
        <v>7</v>
      </c>
      <c r="AP31">
        <v>29</v>
      </c>
    </row>
    <row r="32" spans="1:42" ht="15.75" thickBot="1" x14ac:dyDescent="0.3">
      <c r="A32" s="137"/>
      <c r="B32" s="140"/>
      <c r="C32" s="143"/>
      <c r="D32" s="151" t="s">
        <v>44</v>
      </c>
      <c r="E32" s="151"/>
      <c r="F32" s="152"/>
      <c r="G32" s="83">
        <v>3</v>
      </c>
      <c r="H32" s="84">
        <v>6</v>
      </c>
      <c r="I32" s="84">
        <v>9</v>
      </c>
      <c r="J32" s="84">
        <v>3</v>
      </c>
      <c r="K32" s="84">
        <v>4</v>
      </c>
      <c r="L32" s="84">
        <v>7</v>
      </c>
      <c r="M32" s="84">
        <v>1</v>
      </c>
      <c r="N32" s="84">
        <v>4</v>
      </c>
      <c r="O32" s="84">
        <v>5</v>
      </c>
      <c r="P32" s="84">
        <v>8</v>
      </c>
      <c r="Q32" s="84">
        <v>2</v>
      </c>
      <c r="R32" s="84">
        <v>5</v>
      </c>
      <c r="S32" s="84">
        <v>6</v>
      </c>
      <c r="T32" s="84">
        <v>9</v>
      </c>
      <c r="U32" s="84">
        <v>3</v>
      </c>
      <c r="V32" s="84">
        <v>6</v>
      </c>
      <c r="W32" s="84">
        <v>7</v>
      </c>
      <c r="X32" s="84">
        <v>1</v>
      </c>
      <c r="Y32" s="84">
        <v>4</v>
      </c>
      <c r="Z32" s="84">
        <v>7</v>
      </c>
      <c r="AA32" s="84">
        <v>8</v>
      </c>
      <c r="AB32" s="84">
        <v>2</v>
      </c>
      <c r="AC32" s="84">
        <v>5</v>
      </c>
      <c r="AD32" s="84">
        <v>8</v>
      </c>
      <c r="AE32" s="84">
        <v>9</v>
      </c>
      <c r="AF32" s="84">
        <v>3</v>
      </c>
      <c r="AG32" s="84">
        <v>6</v>
      </c>
      <c r="AH32" s="84">
        <v>9</v>
      </c>
      <c r="AI32" s="84">
        <v>1</v>
      </c>
      <c r="AJ32" s="84">
        <v>4</v>
      </c>
      <c r="AK32" s="85">
        <v>7</v>
      </c>
      <c r="AL32" s="108" t="str">
        <f>IF(IF(NOT(ISERROR(SEARCH($AM$1,"1234"))),IF(SEARCH($AM$1,"1234")&gt;3,TRUE,FALSE),FALSE),IF(AO32&lt;&gt;$AI$47,IF(AO32&lt;&gt;$AI$48,"",CONCATENATE("&lt;-H- ",TEXT( A29,"h AM/PM")," to ",TEXT(B29,"h AM/PM"))),CONCATENATE("&lt;-W- ",TEXT( A29,"h AM/PM")," to ",TEXT(B29,"h AM/PM"))),"")</f>
        <v/>
      </c>
      <c r="AM32" s="109"/>
      <c r="AN32" s="99"/>
      <c r="AO32">
        <f t="shared" ca="1" si="0"/>
        <v>9</v>
      </c>
      <c r="AP32">
        <v>30</v>
      </c>
    </row>
    <row r="33" spans="1:42" ht="15.75" thickBot="1" x14ac:dyDescent="0.3">
      <c r="A33" s="100"/>
      <c r="B33" s="10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1"/>
      <c r="AL33" s="106"/>
      <c r="AM33" s="107"/>
      <c r="AN33" s="99"/>
      <c r="AO33" s="102"/>
      <c r="AP33">
        <v>31</v>
      </c>
    </row>
    <row r="34" spans="1:42" x14ac:dyDescent="0.25">
      <c r="A34" s="135">
        <v>0.79166666666666663</v>
      </c>
      <c r="B34" s="138">
        <v>0.91666666666666663</v>
      </c>
      <c r="C34" s="141" t="s">
        <v>3</v>
      </c>
      <c r="D34" s="144" t="s">
        <v>4</v>
      </c>
      <c r="E34" s="147" t="s">
        <v>5</v>
      </c>
      <c r="F34" s="4" t="s">
        <v>6</v>
      </c>
      <c r="G34" s="82">
        <v>7</v>
      </c>
      <c r="H34" s="3">
        <v>1</v>
      </c>
      <c r="I34" s="3">
        <v>4</v>
      </c>
      <c r="J34" s="3">
        <v>7</v>
      </c>
      <c r="K34" s="3">
        <v>8</v>
      </c>
      <c r="L34" s="3">
        <v>2</v>
      </c>
      <c r="M34" s="3">
        <v>5</v>
      </c>
      <c r="N34" s="3">
        <v>8</v>
      </c>
      <c r="O34" s="3">
        <v>9</v>
      </c>
      <c r="P34" s="3">
        <v>3</v>
      </c>
      <c r="Q34" s="3">
        <v>6</v>
      </c>
      <c r="R34" s="3">
        <v>9</v>
      </c>
      <c r="S34" s="3">
        <v>1</v>
      </c>
      <c r="T34" s="3">
        <v>4</v>
      </c>
      <c r="U34" s="3">
        <v>7</v>
      </c>
      <c r="V34" s="3">
        <v>1</v>
      </c>
      <c r="W34" s="3">
        <v>2</v>
      </c>
      <c r="X34" s="3">
        <v>5</v>
      </c>
      <c r="Y34" s="3">
        <v>8</v>
      </c>
      <c r="Z34" s="3">
        <v>2</v>
      </c>
      <c r="AA34" s="3">
        <v>3</v>
      </c>
      <c r="AB34" s="3">
        <v>6</v>
      </c>
      <c r="AC34" s="3">
        <v>9</v>
      </c>
      <c r="AD34" s="3">
        <v>3</v>
      </c>
      <c r="AE34" s="3">
        <v>4</v>
      </c>
      <c r="AF34" s="3">
        <v>7</v>
      </c>
      <c r="AG34" s="3">
        <v>1</v>
      </c>
      <c r="AH34" s="3">
        <v>4</v>
      </c>
      <c r="AI34" s="3">
        <v>5</v>
      </c>
      <c r="AJ34" s="3">
        <v>8</v>
      </c>
      <c r="AK34" s="4">
        <v>2</v>
      </c>
      <c r="AL34" s="116" t="str">
        <f ca="1">IF(IF(NOT(ISERROR(SEARCH($AM$1,"1234"))),IF(SEARCH($AM$1,"1234")&gt;0,TRUE,FALSE),FALSE),IF(AO34&lt;&gt;$AI$47,IF(AO34&lt;&gt;$AI$48,"",CONCATENATE("&lt;-H- ",TEXT( A34,"h AM/PM")," to ",TEXT(B34,"h AM/PM"))),CONCATENATE("&lt;-W- ",TEXT( A34,"h AM/PM")," to ",TEXT(B34,"h AM/PM"))),"")</f>
        <v>&lt;-W- 7 PM to 10 PM</v>
      </c>
      <c r="AM34" s="117"/>
      <c r="AN34" s="99"/>
      <c r="AO34">
        <f t="shared" ca="1" si="0"/>
        <v>4</v>
      </c>
      <c r="AP34">
        <v>32</v>
      </c>
    </row>
    <row r="35" spans="1:42" x14ac:dyDescent="0.25">
      <c r="A35" s="136"/>
      <c r="B35" s="139"/>
      <c r="C35" s="142"/>
      <c r="D35" s="145"/>
      <c r="E35" s="148"/>
      <c r="F35" s="92" t="s">
        <v>42</v>
      </c>
      <c r="G35" s="12">
        <v>9</v>
      </c>
      <c r="H35" s="5">
        <v>3</v>
      </c>
      <c r="I35" s="5">
        <v>6</v>
      </c>
      <c r="J35" s="5">
        <v>9</v>
      </c>
      <c r="K35" s="5">
        <v>1</v>
      </c>
      <c r="L35" s="5">
        <v>4</v>
      </c>
      <c r="M35" s="5">
        <v>7</v>
      </c>
      <c r="N35" s="5">
        <v>1</v>
      </c>
      <c r="O35" s="5">
        <v>2</v>
      </c>
      <c r="P35" s="5">
        <v>5</v>
      </c>
      <c r="Q35" s="5">
        <v>8</v>
      </c>
      <c r="R35" s="5">
        <v>2</v>
      </c>
      <c r="S35" s="5">
        <v>3</v>
      </c>
      <c r="T35" s="5">
        <v>6</v>
      </c>
      <c r="U35" s="5">
        <v>9</v>
      </c>
      <c r="V35" s="5">
        <v>3</v>
      </c>
      <c r="W35" s="5">
        <v>4</v>
      </c>
      <c r="X35" s="5">
        <v>7</v>
      </c>
      <c r="Y35" s="5">
        <v>1</v>
      </c>
      <c r="Z35" s="5">
        <v>4</v>
      </c>
      <c r="AA35" s="5">
        <v>5</v>
      </c>
      <c r="AB35" s="5">
        <v>8</v>
      </c>
      <c r="AC35" s="5">
        <v>2</v>
      </c>
      <c r="AD35" s="5">
        <v>5</v>
      </c>
      <c r="AE35" s="5">
        <v>6</v>
      </c>
      <c r="AF35" s="5">
        <v>9</v>
      </c>
      <c r="AG35" s="5">
        <v>3</v>
      </c>
      <c r="AH35" s="5">
        <v>6</v>
      </c>
      <c r="AI35" s="5">
        <v>7</v>
      </c>
      <c r="AJ35" s="5">
        <v>1</v>
      </c>
      <c r="AK35" s="6">
        <v>4</v>
      </c>
      <c r="AL35" s="118" t="str">
        <f ca="1">IF(IF(NOT(ISERROR(SEARCH($AM$1,"1234"))),IF(SEARCH($AM$1,"1234")&gt;1,TRUE,FALSE),FALSE),IF(AO35&lt;&gt;$AI$47,IF(AO35&lt;&gt;$AI$48,"",CONCATENATE("&lt;-H- ",TEXT( A34,"h AM/PM")," to ",TEXT(B34,"h AM/PM"))),CONCATENATE("&lt;-W- ",TEXT( A34,"h AM/PM")," to ",TEXT(B34,"h AM/PM"))),"")</f>
        <v/>
      </c>
      <c r="AM35" s="119"/>
      <c r="AN35" s="99"/>
      <c r="AO35">
        <f t="shared" ca="1" si="0"/>
        <v>6</v>
      </c>
      <c r="AP35">
        <v>33</v>
      </c>
    </row>
    <row r="36" spans="1:42" x14ac:dyDescent="0.25">
      <c r="A36" s="136"/>
      <c r="B36" s="139"/>
      <c r="C36" s="142"/>
      <c r="D36" s="146"/>
      <c r="E36" s="149" t="s">
        <v>43</v>
      </c>
      <c r="F36" s="150"/>
      <c r="G36" s="13">
        <v>2</v>
      </c>
      <c r="H36" s="7">
        <v>5</v>
      </c>
      <c r="I36" s="7">
        <v>8</v>
      </c>
      <c r="J36" s="7">
        <v>2</v>
      </c>
      <c r="K36" s="7">
        <v>3</v>
      </c>
      <c r="L36" s="7">
        <v>6</v>
      </c>
      <c r="M36" s="7">
        <v>9</v>
      </c>
      <c r="N36" s="7">
        <v>3</v>
      </c>
      <c r="O36" s="7">
        <v>4</v>
      </c>
      <c r="P36" s="7">
        <v>7</v>
      </c>
      <c r="Q36" s="7">
        <v>1</v>
      </c>
      <c r="R36" s="7">
        <v>4</v>
      </c>
      <c r="S36" s="7">
        <v>5</v>
      </c>
      <c r="T36" s="7">
        <v>8</v>
      </c>
      <c r="U36" s="7">
        <v>2</v>
      </c>
      <c r="V36" s="7">
        <v>5</v>
      </c>
      <c r="W36" s="7">
        <v>6</v>
      </c>
      <c r="X36" s="7">
        <v>9</v>
      </c>
      <c r="Y36" s="7">
        <v>3</v>
      </c>
      <c r="Z36" s="7">
        <v>6</v>
      </c>
      <c r="AA36" s="7">
        <v>7</v>
      </c>
      <c r="AB36" s="7">
        <v>1</v>
      </c>
      <c r="AC36" s="7">
        <v>4</v>
      </c>
      <c r="AD36" s="7">
        <v>7</v>
      </c>
      <c r="AE36" s="7">
        <v>8</v>
      </c>
      <c r="AF36" s="7">
        <v>2</v>
      </c>
      <c r="AG36" s="7">
        <v>5</v>
      </c>
      <c r="AH36" s="7">
        <v>8</v>
      </c>
      <c r="AI36" s="7">
        <v>9</v>
      </c>
      <c r="AJ36" s="7">
        <v>3</v>
      </c>
      <c r="AK36" s="8">
        <v>6</v>
      </c>
      <c r="AL36" s="118" t="str">
        <f>IF(IF(NOT(ISERROR(SEARCH($AM$1,"1234"))),IF(SEARCH($AM$1,"1234")&gt;2,TRUE,FALSE),FALSE),IF(AO36&lt;&gt;$AI$47,IF(AO36&lt;&gt;$AI$48,"",CONCATENATE("&lt;-H- ",TEXT( A34,"h AM/PM")," to ",TEXT(B34,"h AM/PM"))),CONCATENATE("&lt;-W- ",TEXT( A34,"h AM/PM")," to ",TEXT(B34,"h AM/PM"))),"")</f>
        <v/>
      </c>
      <c r="AM36" s="119"/>
      <c r="AN36" s="99"/>
      <c r="AO36">
        <f t="shared" ca="1" si="0"/>
        <v>8</v>
      </c>
      <c r="AP36">
        <v>34</v>
      </c>
    </row>
    <row r="37" spans="1:42" ht="15.75" thickBot="1" x14ac:dyDescent="0.3">
      <c r="A37" s="137"/>
      <c r="B37" s="140"/>
      <c r="C37" s="143"/>
      <c r="D37" s="151" t="s">
        <v>44</v>
      </c>
      <c r="E37" s="151"/>
      <c r="F37" s="152"/>
      <c r="G37" s="83">
        <v>4</v>
      </c>
      <c r="H37" s="84">
        <v>7</v>
      </c>
      <c r="I37" s="84">
        <v>1</v>
      </c>
      <c r="J37" s="84">
        <v>4</v>
      </c>
      <c r="K37" s="84">
        <v>5</v>
      </c>
      <c r="L37" s="84">
        <v>8</v>
      </c>
      <c r="M37" s="84">
        <v>2</v>
      </c>
      <c r="N37" s="84">
        <v>5</v>
      </c>
      <c r="O37" s="84">
        <v>6</v>
      </c>
      <c r="P37" s="84">
        <v>9</v>
      </c>
      <c r="Q37" s="84">
        <v>3</v>
      </c>
      <c r="R37" s="84">
        <v>6</v>
      </c>
      <c r="S37" s="84">
        <v>7</v>
      </c>
      <c r="T37" s="84">
        <v>1</v>
      </c>
      <c r="U37" s="84">
        <v>4</v>
      </c>
      <c r="V37" s="84">
        <v>7</v>
      </c>
      <c r="W37" s="84">
        <v>8</v>
      </c>
      <c r="X37" s="84">
        <v>2</v>
      </c>
      <c r="Y37" s="84">
        <v>5</v>
      </c>
      <c r="Z37" s="84">
        <v>8</v>
      </c>
      <c r="AA37" s="84">
        <v>9</v>
      </c>
      <c r="AB37" s="84">
        <v>3</v>
      </c>
      <c r="AC37" s="84">
        <v>6</v>
      </c>
      <c r="AD37" s="84">
        <v>9</v>
      </c>
      <c r="AE37" s="84">
        <v>1</v>
      </c>
      <c r="AF37" s="84">
        <v>4</v>
      </c>
      <c r="AG37" s="84">
        <v>7</v>
      </c>
      <c r="AH37" s="84">
        <v>1</v>
      </c>
      <c r="AI37" s="84">
        <v>2</v>
      </c>
      <c r="AJ37" s="84">
        <v>5</v>
      </c>
      <c r="AK37" s="85">
        <v>8</v>
      </c>
      <c r="AL37" s="108" t="str">
        <f>IF(IF(NOT(ISERROR(SEARCH($AM$1,"1234"))),IF(SEARCH($AM$1,"1234")&gt;3,TRUE,FALSE),FALSE),IF(AO37&lt;&gt;$AI$47,IF(AO37&lt;&gt;$AI$48,"",CONCATENATE("&lt;-H- ",TEXT( A34,"h AM/PM")," to ",TEXT(B34,"h AM/PM"))),CONCATENATE("&lt;-W- ",TEXT( A34,"h AM/PM")," to ",TEXT(B34,"h AM/PM"))),"")</f>
        <v/>
      </c>
      <c r="AM37" s="109"/>
      <c r="AN37" s="99"/>
      <c r="AO37">
        <f t="shared" ca="1" si="0"/>
        <v>1</v>
      </c>
      <c r="AP37">
        <v>35</v>
      </c>
    </row>
    <row r="38" spans="1:42" ht="15.75" thickBot="1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N38" s="99"/>
    </row>
    <row r="39" spans="1:42" ht="16.5" thickBot="1" x14ac:dyDescent="0.3">
      <c r="A39" s="132" t="s">
        <v>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4"/>
      <c r="AB39" s="19"/>
      <c r="AC39" s="20"/>
      <c r="AD39" s="18"/>
      <c r="AE39" s="18"/>
      <c r="AF39" s="18"/>
      <c r="AG39" s="18"/>
      <c r="AH39" s="18"/>
      <c r="AI39" s="18"/>
      <c r="AJ39" s="18"/>
      <c r="AK39" s="21"/>
      <c r="AL39" s="99"/>
      <c r="AM39" s="99"/>
      <c r="AN39" s="99"/>
    </row>
    <row r="40" spans="1:42" ht="16.5" thickBot="1" x14ac:dyDescent="0.3">
      <c r="A40" s="22" t="s">
        <v>8</v>
      </c>
      <c r="B40" s="23" t="s">
        <v>9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5" t="s">
        <v>10</v>
      </c>
      <c r="X40" s="26"/>
      <c r="Y40" s="26"/>
      <c r="Z40" s="26"/>
      <c r="AA40" s="27"/>
      <c r="AB40" s="28"/>
      <c r="AC40" s="29"/>
      <c r="AD40" s="30"/>
      <c r="AE40" s="31" t="s">
        <v>6</v>
      </c>
      <c r="AF40" s="32"/>
      <c r="AG40" s="81"/>
      <c r="AH40" s="32"/>
      <c r="AI40" s="33"/>
      <c r="AJ40" s="33"/>
      <c r="AK40" s="34"/>
      <c r="AL40" s="99"/>
      <c r="AM40" s="99"/>
      <c r="AN40" s="99"/>
    </row>
    <row r="41" spans="1:42" ht="15.75" thickBot="1" x14ac:dyDescent="0.3">
      <c r="A41" s="73">
        <v>1</v>
      </c>
      <c r="B41" s="74" t="s">
        <v>11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6" t="s">
        <v>12</v>
      </c>
      <c r="X41" s="77"/>
      <c r="Y41" s="77"/>
      <c r="Z41" s="77"/>
      <c r="AA41" s="78"/>
      <c r="AB41" s="35"/>
      <c r="AC41" s="29"/>
      <c r="AD41" s="32"/>
      <c r="AE41" s="31" t="s">
        <v>5</v>
      </c>
      <c r="AF41" s="32"/>
      <c r="AG41" s="14"/>
      <c r="AH41" s="15"/>
      <c r="AI41" s="32"/>
      <c r="AJ41" s="32"/>
      <c r="AK41" s="34"/>
      <c r="AL41" s="99"/>
      <c r="AM41" s="99"/>
      <c r="AN41" s="99"/>
    </row>
    <row r="42" spans="1:42" ht="15.75" thickBot="1" x14ac:dyDescent="0.3">
      <c r="A42" s="36">
        <v>2</v>
      </c>
      <c r="B42" s="37" t="s">
        <v>13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9" t="s">
        <v>14</v>
      </c>
      <c r="X42" s="40"/>
      <c r="Y42" s="40"/>
      <c r="Z42" s="40"/>
      <c r="AA42" s="41"/>
      <c r="AB42" s="35"/>
      <c r="AC42" s="29"/>
      <c r="AD42" s="32"/>
      <c r="AE42" s="31" t="s">
        <v>4</v>
      </c>
      <c r="AF42" s="32"/>
      <c r="AG42" s="14"/>
      <c r="AH42" s="15"/>
      <c r="AI42" s="16"/>
      <c r="AJ42" s="32"/>
      <c r="AK42" s="34"/>
      <c r="AL42" s="99"/>
      <c r="AM42" s="99"/>
      <c r="AN42" s="99"/>
    </row>
    <row r="43" spans="1:42" ht="15.75" thickBot="1" x14ac:dyDescent="0.3">
      <c r="A43" s="36">
        <v>3</v>
      </c>
      <c r="B43" s="37" t="s">
        <v>15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9" t="s">
        <v>16</v>
      </c>
      <c r="X43" s="40"/>
      <c r="Y43" s="40"/>
      <c r="Z43" s="40"/>
      <c r="AA43" s="41"/>
      <c r="AB43" s="35"/>
      <c r="AC43" s="29"/>
      <c r="AD43" s="32"/>
      <c r="AE43" s="31" t="s">
        <v>3</v>
      </c>
      <c r="AF43" s="32"/>
      <c r="AG43" s="14"/>
      <c r="AH43" s="15"/>
      <c r="AI43" s="16"/>
      <c r="AJ43" s="17"/>
      <c r="AK43" s="34"/>
      <c r="AL43" s="99"/>
      <c r="AM43" s="99"/>
      <c r="AN43" s="99"/>
    </row>
    <row r="44" spans="1:42" ht="32.25" customHeight="1" thickBot="1" x14ac:dyDescent="0.3">
      <c r="A44" s="67">
        <v>4</v>
      </c>
      <c r="B44" s="68" t="s">
        <v>17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120" t="s">
        <v>39</v>
      </c>
      <c r="X44" s="121"/>
      <c r="Y44" s="121"/>
      <c r="Z44" s="121"/>
      <c r="AA44" s="122"/>
      <c r="AB44" s="35"/>
      <c r="AC44" s="42"/>
      <c r="AD44" s="43"/>
      <c r="AE44" s="43"/>
      <c r="AF44" s="43"/>
      <c r="AG44" s="43"/>
      <c r="AH44" s="43"/>
      <c r="AI44" s="43"/>
      <c r="AJ44" s="43"/>
      <c r="AK44" s="44"/>
      <c r="AL44" s="99"/>
      <c r="AM44" s="99"/>
      <c r="AN44" s="99"/>
    </row>
    <row r="45" spans="1:42" ht="15.75" thickBot="1" x14ac:dyDescent="0.3">
      <c r="A45" s="36">
        <v>5</v>
      </c>
      <c r="B45" s="37" t="s">
        <v>18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9" t="s">
        <v>19</v>
      </c>
      <c r="X45" s="40"/>
      <c r="Y45" s="40"/>
      <c r="Z45" s="40"/>
      <c r="AA45" s="41"/>
      <c r="AB45" s="35"/>
      <c r="AC45" s="32"/>
      <c r="AD45" s="32"/>
      <c r="AE45" s="32"/>
      <c r="AF45" s="32"/>
      <c r="AG45" s="32"/>
      <c r="AH45" s="32"/>
      <c r="AI45" s="32"/>
      <c r="AJ45" s="32"/>
      <c r="AK45" s="32"/>
      <c r="AL45" s="99"/>
      <c r="AM45" s="99"/>
      <c r="AN45" s="99"/>
    </row>
    <row r="46" spans="1:42" ht="15.75" thickBot="1" x14ac:dyDescent="0.3">
      <c r="A46" s="36">
        <v>6</v>
      </c>
      <c r="B46" s="37" t="s">
        <v>20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9" t="s">
        <v>21</v>
      </c>
      <c r="X46" s="40"/>
      <c r="Y46" s="40"/>
      <c r="Z46" s="40"/>
      <c r="AA46" s="41"/>
      <c r="AB46" s="35"/>
      <c r="AC46" s="45"/>
      <c r="AD46" s="46"/>
      <c r="AE46" s="46"/>
      <c r="AF46" s="46"/>
      <c r="AG46" s="46"/>
      <c r="AH46" s="46"/>
      <c r="AI46" s="46"/>
      <c r="AJ46" s="46"/>
      <c r="AK46" s="47"/>
      <c r="AL46" s="99"/>
      <c r="AM46" s="99"/>
      <c r="AN46" s="99"/>
    </row>
    <row r="47" spans="1:42" ht="15.75" thickBot="1" x14ac:dyDescent="0.3">
      <c r="A47" s="36">
        <v>7</v>
      </c>
      <c r="B47" s="37" t="s">
        <v>22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9" t="s">
        <v>23</v>
      </c>
      <c r="X47" s="40"/>
      <c r="Y47" s="40"/>
      <c r="Z47" s="40"/>
      <c r="AA47" s="41"/>
      <c r="AB47" s="35"/>
      <c r="AC47" s="48"/>
      <c r="AD47" s="49" t="s">
        <v>27</v>
      </c>
      <c r="AE47" s="50"/>
      <c r="AF47" s="50"/>
      <c r="AG47" s="50"/>
      <c r="AH47" s="50"/>
      <c r="AI47" s="51">
        <v>4</v>
      </c>
      <c r="AJ47" s="50"/>
      <c r="AK47" s="52"/>
      <c r="AL47" s="99"/>
      <c r="AM47" s="99"/>
      <c r="AN47" s="99"/>
    </row>
    <row r="48" spans="1:42" ht="15.75" thickBot="1" x14ac:dyDescent="0.3">
      <c r="A48" s="36">
        <v>8</v>
      </c>
      <c r="B48" s="37" t="s">
        <v>24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9" t="s">
        <v>25</v>
      </c>
      <c r="X48" s="40"/>
      <c r="Y48" s="40"/>
      <c r="Z48" s="40"/>
      <c r="AA48" s="41"/>
      <c r="AB48" s="35"/>
      <c r="AC48" s="48"/>
      <c r="AD48" s="49" t="s">
        <v>28</v>
      </c>
      <c r="AE48" s="50"/>
      <c r="AF48" s="50"/>
      <c r="AG48" s="50"/>
      <c r="AH48" s="50"/>
      <c r="AI48" s="53">
        <v>9</v>
      </c>
      <c r="AJ48" s="50"/>
      <c r="AK48" s="52"/>
      <c r="AL48" s="99"/>
      <c r="AM48" s="99"/>
      <c r="AN48" s="99"/>
    </row>
    <row r="49" spans="1:40" ht="32.25" customHeight="1" thickBot="1" x14ac:dyDescent="0.3">
      <c r="A49" s="70">
        <v>9</v>
      </c>
      <c r="B49" s="71" t="s">
        <v>26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123" t="s">
        <v>40</v>
      </c>
      <c r="X49" s="124"/>
      <c r="Y49" s="124"/>
      <c r="Z49" s="124"/>
      <c r="AA49" s="125"/>
      <c r="AB49" s="35"/>
      <c r="AC49" s="54"/>
      <c r="AD49" s="55"/>
      <c r="AE49" s="55"/>
      <c r="AF49" s="55"/>
      <c r="AG49" s="55"/>
      <c r="AH49" s="55"/>
      <c r="AI49" s="55"/>
      <c r="AJ49" s="55"/>
      <c r="AK49" s="56"/>
      <c r="AL49" s="99"/>
      <c r="AM49" s="99"/>
      <c r="AN49" s="99"/>
    </row>
    <row r="50" spans="1:40" ht="15.75" thickBot="1" x14ac:dyDescent="0.3">
      <c r="A50" s="57"/>
      <c r="B50" s="57"/>
      <c r="C50" s="57"/>
      <c r="D50" s="57"/>
      <c r="E50" s="57"/>
      <c r="F50" s="57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99"/>
      <c r="AM50" s="99"/>
      <c r="AN50" s="99"/>
    </row>
    <row r="51" spans="1:40" ht="15.75" thickBot="1" x14ac:dyDescent="0.3">
      <c r="A51" s="126" t="s">
        <v>29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8"/>
      <c r="AL51" s="99"/>
      <c r="AM51" s="99"/>
      <c r="AN51" s="99"/>
    </row>
    <row r="52" spans="1:40" ht="15.75" thickBot="1" x14ac:dyDescent="0.3">
      <c r="A52" s="57"/>
      <c r="B52" s="57"/>
      <c r="C52" s="57"/>
      <c r="D52" s="57"/>
      <c r="E52" s="57"/>
      <c r="F52" s="57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99"/>
      <c r="AM52" s="99"/>
      <c r="AN52" s="99"/>
    </row>
    <row r="53" spans="1:40" x14ac:dyDescent="0.25">
      <c r="A53" s="129" t="s">
        <v>30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1"/>
      <c r="AL53" s="99"/>
      <c r="AM53" s="99"/>
      <c r="AN53" s="99"/>
    </row>
    <row r="54" spans="1:40" x14ac:dyDescent="0.25">
      <c r="A54" s="59">
        <v>1</v>
      </c>
      <c r="B54" s="79" t="s">
        <v>31</v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80"/>
      <c r="AL54" s="99"/>
      <c r="AM54" s="99"/>
      <c r="AN54" s="99"/>
    </row>
    <row r="55" spans="1:40" x14ac:dyDescent="0.25">
      <c r="A55" s="59">
        <v>2</v>
      </c>
      <c r="B55" s="79" t="s">
        <v>32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80"/>
      <c r="AL55" s="99"/>
      <c r="AM55" s="99"/>
      <c r="AN55" s="99"/>
    </row>
    <row r="56" spans="1:40" x14ac:dyDescent="0.25">
      <c r="A56" s="59">
        <v>3</v>
      </c>
      <c r="B56" s="60" t="s">
        <v>33</v>
      </c>
      <c r="C56" s="60"/>
      <c r="D56" s="60"/>
      <c r="E56" s="60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62"/>
      <c r="AL56" s="99"/>
      <c r="AM56" s="99"/>
      <c r="AN56" s="99"/>
    </row>
    <row r="57" spans="1:40" x14ac:dyDescent="0.25">
      <c r="A57" s="59">
        <v>4</v>
      </c>
      <c r="B57" s="60" t="s">
        <v>34</v>
      </c>
      <c r="C57" s="60"/>
      <c r="D57" s="60"/>
      <c r="E57" s="60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62"/>
      <c r="AL57" s="99"/>
      <c r="AM57" s="99"/>
      <c r="AN57" s="99"/>
    </row>
    <row r="58" spans="1:40" x14ac:dyDescent="0.25">
      <c r="A58" s="59">
        <v>5</v>
      </c>
      <c r="B58" s="60" t="s">
        <v>35</v>
      </c>
      <c r="C58" s="60"/>
      <c r="D58" s="60"/>
      <c r="E58" s="60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62"/>
      <c r="AL58" s="99"/>
      <c r="AM58" s="99"/>
      <c r="AN58" s="99"/>
    </row>
    <row r="59" spans="1:40" x14ac:dyDescent="0.25">
      <c r="A59" s="59">
        <v>6</v>
      </c>
      <c r="B59" s="60" t="s">
        <v>36</v>
      </c>
      <c r="C59" s="60"/>
      <c r="D59" s="60"/>
      <c r="E59" s="60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62"/>
      <c r="AL59" s="99"/>
      <c r="AM59" s="99"/>
      <c r="AN59" s="99"/>
    </row>
    <row r="60" spans="1:40" x14ac:dyDescent="0.25">
      <c r="A60" s="59">
        <v>7</v>
      </c>
      <c r="B60" s="60" t="s">
        <v>37</v>
      </c>
      <c r="C60" s="60"/>
      <c r="D60" s="60"/>
      <c r="E60" s="60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62"/>
      <c r="AL60" s="99"/>
      <c r="AM60" s="99"/>
      <c r="AN60" s="99"/>
    </row>
    <row r="61" spans="1:40" ht="15.75" thickBot="1" x14ac:dyDescent="0.3">
      <c r="A61" s="63">
        <v>8</v>
      </c>
      <c r="B61" s="64" t="s">
        <v>38</v>
      </c>
      <c r="C61" s="64"/>
      <c r="D61" s="64"/>
      <c r="E61" s="64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66"/>
      <c r="AL61" s="99"/>
      <c r="AM61" s="99"/>
      <c r="AN61" s="99"/>
    </row>
    <row r="62" spans="1:40" x14ac:dyDescent="0.2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</row>
  </sheetData>
  <mergeCells count="88">
    <mergeCell ref="A1:AJ1"/>
    <mergeCell ref="A2:B2"/>
    <mergeCell ref="C2:F2"/>
    <mergeCell ref="G2:AK2"/>
    <mergeCell ref="A3:B3"/>
    <mergeCell ref="AK1:AL1"/>
    <mergeCell ref="E6:F6"/>
    <mergeCell ref="D7:F7"/>
    <mergeCell ref="A9:A12"/>
    <mergeCell ref="B9:B12"/>
    <mergeCell ref="C9:C12"/>
    <mergeCell ref="D9:D11"/>
    <mergeCell ref="E9:E10"/>
    <mergeCell ref="E11:F11"/>
    <mergeCell ref="D12:F12"/>
    <mergeCell ref="A4:A7"/>
    <mergeCell ref="B4:B7"/>
    <mergeCell ref="C4:C7"/>
    <mergeCell ref="D4:D6"/>
    <mergeCell ref="E4:E5"/>
    <mergeCell ref="A14:A17"/>
    <mergeCell ref="B14:B17"/>
    <mergeCell ref="C14:C17"/>
    <mergeCell ref="D14:D16"/>
    <mergeCell ref="E14:E15"/>
    <mergeCell ref="E16:F16"/>
    <mergeCell ref="D17:F17"/>
    <mergeCell ref="A19:A22"/>
    <mergeCell ref="B19:B22"/>
    <mergeCell ref="C19:C22"/>
    <mergeCell ref="D19:D21"/>
    <mergeCell ref="E19:E20"/>
    <mergeCell ref="E21:F21"/>
    <mergeCell ref="D22:F22"/>
    <mergeCell ref="A24:A27"/>
    <mergeCell ref="B24:B27"/>
    <mergeCell ref="C24:C27"/>
    <mergeCell ref="D24:D26"/>
    <mergeCell ref="E24:E25"/>
    <mergeCell ref="E26:F26"/>
    <mergeCell ref="D27:F27"/>
    <mergeCell ref="A29:A32"/>
    <mergeCell ref="B29:B32"/>
    <mergeCell ref="C29:C32"/>
    <mergeCell ref="D29:D31"/>
    <mergeCell ref="E29:E30"/>
    <mergeCell ref="E31:F31"/>
    <mergeCell ref="D32:F32"/>
    <mergeCell ref="A34:A37"/>
    <mergeCell ref="B34:B37"/>
    <mergeCell ref="C34:C37"/>
    <mergeCell ref="D34:D36"/>
    <mergeCell ref="E34:E35"/>
    <mergeCell ref="E36:F36"/>
    <mergeCell ref="D37:F37"/>
    <mergeCell ref="W44:AA44"/>
    <mergeCell ref="W49:AA49"/>
    <mergeCell ref="A51:AK51"/>
    <mergeCell ref="A53:AK53"/>
    <mergeCell ref="A39:AA39"/>
    <mergeCell ref="AL4:AM4"/>
    <mergeCell ref="AL5:AM5"/>
    <mergeCell ref="AL6:AM6"/>
    <mergeCell ref="AL7:AM7"/>
    <mergeCell ref="AL22:AM22"/>
    <mergeCell ref="AL9:AM9"/>
    <mergeCell ref="AL10:AM10"/>
    <mergeCell ref="AL11:AM11"/>
    <mergeCell ref="AL12:AM12"/>
    <mergeCell ref="AL14:AM14"/>
    <mergeCell ref="AL15:AM15"/>
    <mergeCell ref="AL16:AM16"/>
    <mergeCell ref="AL17:AM17"/>
    <mergeCell ref="AL19:AM19"/>
    <mergeCell ref="AL20:AM20"/>
    <mergeCell ref="AL21:AM21"/>
    <mergeCell ref="AL37:AM37"/>
    <mergeCell ref="AL24:AM24"/>
    <mergeCell ref="AL25:AM25"/>
    <mergeCell ref="AL26:AM26"/>
    <mergeCell ref="AL27:AM27"/>
    <mergeCell ref="AL29:AM29"/>
    <mergeCell ref="AL30:AM30"/>
    <mergeCell ref="AL31:AM31"/>
    <mergeCell ref="AL32:AM32"/>
    <mergeCell ref="AL34:AM34"/>
    <mergeCell ref="AL35:AM35"/>
    <mergeCell ref="AL36:AM36"/>
  </mergeCells>
  <conditionalFormatting sqref="G2">
    <cfRule type="cellIs" dxfId="40" priority="70" operator="equal">
      <formula>4</formula>
    </cfRule>
    <cfRule type="cellIs" dxfId="39" priority="71" operator="equal">
      <formula>3</formula>
    </cfRule>
    <cfRule type="cellIs" dxfId="38" priority="72" operator="equal">
      <formula>2</formula>
    </cfRule>
    <cfRule type="cellIs" dxfId="37" priority="73" operator="equal">
      <formula>1</formula>
    </cfRule>
  </conditionalFormatting>
  <conditionalFormatting sqref="G3:AK3">
    <cfRule type="cellIs" dxfId="36" priority="66" operator="equal">
      <formula>$AO$3</formula>
    </cfRule>
  </conditionalFormatting>
  <conditionalFormatting sqref="A4:B4 F4 G4:AK37 A4:A7 A8:F37 AM9:AM12 AM14:AM17 AM19:AM22 AM24:AM27">
    <cfRule type="cellIs" dxfId="35" priority="83" operator="equal">
      <formula>$AI$47</formula>
    </cfRule>
  </conditionalFormatting>
  <conditionalFormatting sqref="G4:AK37 AM9:AM12 AM14:AM17 AM19:AM22 AM24:AM27">
    <cfRule type="cellIs" dxfId="34" priority="84" operator="equal">
      <formula>$AI$48</formula>
    </cfRule>
  </conditionalFormatting>
  <conditionalFormatting sqref="AO4:AO37">
    <cfRule type="cellIs" dxfId="33" priority="86" operator="equal">
      <formula>$AI$90</formula>
    </cfRule>
    <cfRule type="cellIs" dxfId="32" priority="87" operator="equal">
      <formula>$AI$89</formula>
    </cfRule>
  </conditionalFormatting>
  <conditionalFormatting sqref="AL4:AL7">
    <cfRule type="cellIs" dxfId="31" priority="56" operator="equal">
      <formula>$AI$47</formula>
    </cfRule>
  </conditionalFormatting>
  <conditionalFormatting sqref="AL4:AL7">
    <cfRule type="cellIs" dxfId="30" priority="55" operator="equal">
      <formula>$AI$48</formula>
    </cfRule>
  </conditionalFormatting>
  <conditionalFormatting sqref="AL5:AL7">
    <cfRule type="cellIs" dxfId="29" priority="54" operator="equal">
      <formula>$AI$47</formula>
    </cfRule>
  </conditionalFormatting>
  <conditionalFormatting sqref="AL5:AL7">
    <cfRule type="cellIs" dxfId="28" priority="53" operator="equal">
      <formula>$AI$48</formula>
    </cfRule>
  </conditionalFormatting>
  <conditionalFormatting sqref="AL9:AL12">
    <cfRule type="cellIs" dxfId="27" priority="28" operator="equal">
      <formula>$AI$47</formula>
    </cfRule>
  </conditionalFormatting>
  <conditionalFormatting sqref="AL9:AL12">
    <cfRule type="cellIs" dxfId="26" priority="27" operator="equal">
      <formula>$AI$48</formula>
    </cfRule>
  </conditionalFormatting>
  <conditionalFormatting sqref="AL10:AL12">
    <cfRule type="cellIs" dxfId="25" priority="26" operator="equal">
      <formula>$AI$47</formula>
    </cfRule>
  </conditionalFormatting>
  <conditionalFormatting sqref="AL10:AL12">
    <cfRule type="cellIs" dxfId="24" priority="25" operator="equal">
      <formula>$AI$48</formula>
    </cfRule>
  </conditionalFormatting>
  <conditionalFormatting sqref="AL9:AL12">
    <cfRule type="cellIs" dxfId="23" priority="24" operator="equal">
      <formula>$AI$47</formula>
    </cfRule>
  </conditionalFormatting>
  <conditionalFormatting sqref="AL9:AL12">
    <cfRule type="cellIs" dxfId="22" priority="23" operator="equal">
      <formula>$AI$48</formula>
    </cfRule>
  </conditionalFormatting>
  <conditionalFormatting sqref="AL10:AL12">
    <cfRule type="cellIs" dxfId="21" priority="22" operator="equal">
      <formula>$AI$47</formula>
    </cfRule>
  </conditionalFormatting>
  <conditionalFormatting sqref="AL10:AL12">
    <cfRule type="cellIs" dxfId="20" priority="21" operator="equal">
      <formula>$AI$48</formula>
    </cfRule>
  </conditionalFormatting>
  <conditionalFormatting sqref="AL14:AL17 AL19:AL22 AL24:AL27 AL29:AL32 AL34:AL37">
    <cfRule type="cellIs" dxfId="19" priority="20" operator="equal">
      <formula>$AI$47</formula>
    </cfRule>
  </conditionalFormatting>
  <conditionalFormatting sqref="AL14:AL17 AL19:AL22 AL24:AL27 AL29:AL32 AL34:AL37">
    <cfRule type="cellIs" dxfId="18" priority="19" operator="equal">
      <formula>$AI$48</formula>
    </cfRule>
  </conditionalFormatting>
  <conditionalFormatting sqref="AL15:AL17 AL20:AL22 AL25:AL27 AL30:AL32 AL35:AL37">
    <cfRule type="cellIs" dxfId="17" priority="18" operator="equal">
      <formula>$AI$47</formula>
    </cfRule>
  </conditionalFormatting>
  <conditionalFormatting sqref="AL15:AL17 AL20:AL22 AL25:AL27 AL30:AL32 AL35:AL37">
    <cfRule type="cellIs" dxfId="16" priority="17" operator="equal">
      <formula>$AI$48</formula>
    </cfRule>
  </conditionalFormatting>
  <conditionalFormatting sqref="AL14:AL17 AL19:AL22 AL24:AL27 AL29:AL32 AL34:AL37">
    <cfRule type="cellIs" dxfId="15" priority="16" operator="equal">
      <formula>$AI$47</formula>
    </cfRule>
  </conditionalFormatting>
  <conditionalFormatting sqref="AL14:AL17 AL19:AL22 AL24:AL27 AL29:AL32 AL34:AL37">
    <cfRule type="cellIs" dxfId="14" priority="15" operator="equal">
      <formula>$AI$48</formula>
    </cfRule>
  </conditionalFormatting>
  <conditionalFormatting sqref="AL15:AL17 AL20:AL22 AL25:AL27 AL30:AL32 AL35:AL37">
    <cfRule type="cellIs" dxfId="13" priority="14" operator="equal">
      <formula>$AI$47</formula>
    </cfRule>
  </conditionalFormatting>
  <conditionalFormatting sqref="AL15:AL17 AL20:AL22 AL25:AL27 AL30:AL32 AL35:AL37">
    <cfRule type="cellIs" dxfId="12" priority="13" operator="equal">
      <formula>$AI$48</formula>
    </cfRule>
  </conditionalFormatting>
  <conditionalFormatting sqref="AL9:AL12 AL14:AL17 AL19:AL22 AL24:AL27 AL29:AL32 AL34:AL37">
    <cfRule type="cellIs" dxfId="11" priority="12" operator="equal">
      <formula>$AI$47</formula>
    </cfRule>
  </conditionalFormatting>
  <conditionalFormatting sqref="AL9:AL12 AL14:AL17 AL19:AL22 AL24:AL27 AL29:AL32 AL34:AL37">
    <cfRule type="cellIs" dxfId="10" priority="11" operator="equal">
      <formula>$AI$48</formula>
    </cfRule>
  </conditionalFormatting>
  <conditionalFormatting sqref="AL10:AL12 AL15:AL17 AL20:AL22 AL25:AL27 AL30:AL32 AL35:AL37">
    <cfRule type="cellIs" dxfId="9" priority="10" operator="equal">
      <formula>$AI$47</formula>
    </cfRule>
  </conditionalFormatting>
  <conditionalFormatting sqref="AL10:AL12 AL15:AL17 AL20:AL22 AL25:AL27 AL30:AL32 AL35:AL37">
    <cfRule type="cellIs" dxfId="8" priority="9" operator="equal">
      <formula>$AI$48</formula>
    </cfRule>
  </conditionalFormatting>
  <conditionalFormatting sqref="AL34:AL37">
    <cfRule type="cellIs" dxfId="7" priority="8" operator="equal">
      <formula>$AI$47</formula>
    </cfRule>
  </conditionalFormatting>
  <conditionalFormatting sqref="AL34:AL37">
    <cfRule type="cellIs" dxfId="6" priority="7" operator="equal">
      <formula>$AI$48</formula>
    </cfRule>
  </conditionalFormatting>
  <conditionalFormatting sqref="AL35:AL37">
    <cfRule type="cellIs" dxfId="5" priority="6" operator="equal">
      <formula>$AI$47</formula>
    </cfRule>
  </conditionalFormatting>
  <conditionalFormatting sqref="AL35:AL37">
    <cfRule type="cellIs" dxfId="4" priority="5" operator="equal">
      <formula>$AI$48</formula>
    </cfRule>
  </conditionalFormatting>
  <conditionalFormatting sqref="AL29:AL32 AL34:AL37">
    <cfRule type="cellIs" dxfId="3" priority="4" operator="equal">
      <formula>$AI$47</formula>
    </cfRule>
  </conditionalFormatting>
  <conditionalFormatting sqref="AL29:AL32 AL34:AL37">
    <cfRule type="cellIs" dxfId="2" priority="3" operator="equal">
      <formula>$AI$48</formula>
    </cfRule>
  </conditionalFormatting>
  <conditionalFormatting sqref="AL30:AL32 AL35:AL37">
    <cfRule type="cellIs" dxfId="1" priority="2" operator="equal">
      <formula>$AI$47</formula>
    </cfRule>
  </conditionalFormatting>
  <conditionalFormatting sqref="AL30:AL32 AL35:AL37">
    <cfRule type="cellIs" dxfId="0" priority="1" operator="equal">
      <formula>$AI$48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2" orientation="landscape" r:id="rId1"/>
  <rowBreaks count="1" manualBreakCount="1">
    <brk id="49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Bulletin</dc:creator>
  <cp:lastModifiedBy>Doreen Matsetela</cp:lastModifiedBy>
  <cp:lastPrinted>2015-07-23T08:34:48Z</cp:lastPrinted>
  <dcterms:created xsi:type="dcterms:W3CDTF">2015-07-22T13:11:03Z</dcterms:created>
  <dcterms:modified xsi:type="dcterms:W3CDTF">2018-06-14T06:49:23Z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-403142532</vt:i4>
  </property>
  <property fmtid="{D5CDD505-2E9C-101B-9397-08002B2CF9AE}" pid="3" name="_NewReviewCycle">
    <vt:lpwstr/>
  </property>
  <property fmtid="{D5CDD505-2E9C-101B-9397-08002B2CF9AE}" pid="4" name="_EmailSubject">
    <vt:lpwstr>Load shedding schedule</vt:lpwstr>
  </property>
  <property fmtid="{D5CDD505-2E9C-101B-9397-08002B2CF9AE}" pid="5" name="_AuthorEmail">
    <vt:lpwstr>Flip.Schutte@tzaneen.gov.za</vt:lpwstr>
  </property>
  <property fmtid="{D5CDD505-2E9C-101B-9397-08002B2CF9AE}" pid="6" name="_AuthorEmailDisplayName">
    <vt:lpwstr>Flip Schutte</vt:lpwstr>
  </property>
  <property fmtid="{D5CDD505-2E9C-101B-9397-08002B2CF9AE}" pid="7" name="_ReviewingToolsShownOnce">
    <vt:lpwstr/>
  </property>
</Properties>
</file>