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476" windowWidth="15090" windowHeight="8580" tabRatio="796" firstSheet="11" activeTab="14"/>
  </bookViews>
  <sheets>
    <sheet name=" Table 1 - Rev by Source" sheetId="1" r:id="rId1"/>
    <sheet name="Chart - Rev by Major Source" sheetId="2" r:id="rId2"/>
    <sheet name="Chart - Rev By Minor Source" sheetId="3" r:id="rId3"/>
    <sheet name="Table 2 - Opex by Vote" sheetId="4" r:id="rId4"/>
    <sheet name="Chart - Opex by Major Vote" sheetId="5" r:id="rId5"/>
    <sheet name="Chart - Opex by Minor Vote" sheetId="6" r:id="rId6"/>
    <sheet name="Table 3 - Capex by Vote" sheetId="7" r:id="rId7"/>
    <sheet name="Chart - Capex by Major Vote" sheetId="8" r:id="rId8"/>
    <sheet name="Chart - Capex by Minor Vote" sheetId="9" r:id="rId9"/>
    <sheet name="Table 4 - Capex Funding" sheetId="10" r:id="rId10"/>
    <sheet name="Chart - Capex Funding" sheetId="11" r:id="rId11"/>
    <sheet name="Table 5 - Sum of R&amp; E by Vote" sheetId="12" r:id="rId12"/>
    <sheet name="Table 6 - Exp by Type" sheetId="13" r:id="rId13"/>
    <sheet name="Chart - Opex by Major Nature" sheetId="14" r:id="rId14"/>
    <sheet name="Chart - Opex by Minor Nature" sheetId="15" r:id="rId15"/>
  </sheets>
  <definedNames>
    <definedName name="_xlnm.Print_Area" localSheetId="0">' Table 1 - Rev by Source'!$A$1:$Q$49</definedName>
    <definedName name="_xlnm.Print_Area" localSheetId="3">'Table 2 - Opex by Vote'!$A$1:$Q$43</definedName>
    <definedName name="_xlnm.Print_Area" localSheetId="6">'Table 3 - Capex by Vote'!$A$1:$Q$41</definedName>
    <definedName name="_xlnm.Print_Area" localSheetId="9">'Table 4 - Capex Funding'!$A$1:$Q$47</definedName>
    <definedName name="_xlnm.Print_Area" localSheetId="11">'Table 5 - Sum of R&amp; E by Vote'!$A$1:$V$34</definedName>
    <definedName name="_xlnm.Print_Area" localSheetId="12">'Table 6 - Exp by Type'!$A$1:$Q$46</definedName>
  </definedNames>
  <calcPr fullCalcOnLoad="1"/>
</workbook>
</file>

<file path=xl/sharedStrings.xml><?xml version="1.0" encoding="utf-8"?>
<sst xmlns="http://schemas.openxmlformats.org/spreadsheetml/2006/main" count="565" uniqueCount="199">
  <si>
    <t>R'000</t>
  </si>
  <si>
    <t>Fines</t>
  </si>
  <si>
    <t>Other</t>
  </si>
  <si>
    <t>Housing</t>
  </si>
  <si>
    <t>Executive &amp; Council</t>
  </si>
  <si>
    <t>Finance &amp; Admin</t>
  </si>
  <si>
    <t>Health</t>
  </si>
  <si>
    <t>Community &amp; Social Services</t>
  </si>
  <si>
    <t>Public Safety</t>
  </si>
  <si>
    <t>Environmental Protection</t>
  </si>
  <si>
    <t>Waste Management</t>
  </si>
  <si>
    <t>Waste Water Management</t>
  </si>
  <si>
    <t>Road Transport</t>
  </si>
  <si>
    <t>Water</t>
  </si>
  <si>
    <t>Planning &amp; Development</t>
  </si>
  <si>
    <t>Electricity</t>
  </si>
  <si>
    <t>Current Year</t>
  </si>
  <si>
    <t>Budget Year +1</t>
  </si>
  <si>
    <t>Budget Year +2</t>
  </si>
  <si>
    <t>Budget</t>
  </si>
  <si>
    <t>Budget Year</t>
  </si>
  <si>
    <t>Property rates</t>
  </si>
  <si>
    <t xml:space="preserve">Property rates - penalties imposed and collection charges </t>
  </si>
  <si>
    <t>Service charges - electricity revenue from tariff billings</t>
  </si>
  <si>
    <t>Service charges - water revenue from tariff billings</t>
  </si>
  <si>
    <t>Service charges - sanitation revenue from tariff billings</t>
  </si>
  <si>
    <t>Service charges - refuse removal from tariff billings</t>
  </si>
  <si>
    <t>Service charges - other</t>
  </si>
  <si>
    <t>Rental of facilities and equipment</t>
  </si>
  <si>
    <t>Interest earned - external investments</t>
  </si>
  <si>
    <t>Interest earned - outstanding debtors</t>
  </si>
  <si>
    <t>Licenses and permits</t>
  </si>
  <si>
    <t>TOTAL</t>
  </si>
  <si>
    <t>Adjusted Budget</t>
  </si>
  <si>
    <t>Full Year Forecast</t>
  </si>
  <si>
    <t>A</t>
  </si>
  <si>
    <t>B</t>
  </si>
  <si>
    <t>C</t>
  </si>
  <si>
    <t>D</t>
  </si>
  <si>
    <t>E</t>
  </si>
  <si>
    <t>F</t>
  </si>
  <si>
    <t>G</t>
  </si>
  <si>
    <t>REVENUE BY SOURCE</t>
  </si>
  <si>
    <t>2007/08</t>
  </si>
  <si>
    <t>2008/09</t>
  </si>
  <si>
    <t>Includes penalties</t>
  </si>
  <si>
    <t>Government grants &amp; subsidies</t>
  </si>
  <si>
    <t>Other service charges</t>
  </si>
  <si>
    <t>Sanitation tariffs</t>
  </si>
  <si>
    <t>Refuse tariffs</t>
  </si>
  <si>
    <t>Grants &amp; subsidies</t>
  </si>
  <si>
    <t>Regional service levies</t>
  </si>
  <si>
    <t>Water tariffs</t>
  </si>
  <si>
    <t>Electricity tariffs</t>
  </si>
  <si>
    <t>Revenue by Major Source</t>
  </si>
  <si>
    <t>Other Revenue by Source</t>
  </si>
  <si>
    <t>Chart Data (grouped for best chart result, sorted by 06/07 Bud)</t>
  </si>
  <si>
    <t>NOTES</t>
  </si>
  <si>
    <t>Pasted values only from K29 to Q29</t>
  </si>
  <si>
    <t>OPERATING EXPENDITURE BY VOTE</t>
  </si>
  <si>
    <t>Sport and Recreation</t>
  </si>
  <si>
    <t>CAPITAL EXPENDITURE BY VOTE</t>
  </si>
  <si>
    <t>Major Exp by Vote</t>
  </si>
  <si>
    <t>Other Exp by Vote</t>
  </si>
  <si>
    <t>Other Capex by Vote</t>
  </si>
  <si>
    <t>Major Capex by Vote</t>
  </si>
  <si>
    <t>Accumulated Surplus</t>
  </si>
  <si>
    <t>Amounts allocated / gazetted for that year</t>
  </si>
  <si>
    <t>Amounts carried over from previous years</t>
  </si>
  <si>
    <t>Total Grants &amp; Subsidies - National Government</t>
  </si>
  <si>
    <t>Total Grants &amp; Subsidies - Provincial Government</t>
  </si>
  <si>
    <t>Total Grants &amp; Subsidies - District Municipalities</t>
  </si>
  <si>
    <t>Total Government Grants &amp; Subsidies</t>
  </si>
  <si>
    <t>Public Contributions &amp; Donations</t>
  </si>
  <si>
    <t>CAPITAL FUNDING BY SOURCE</t>
  </si>
  <si>
    <t>National Government</t>
  </si>
  <si>
    <t>Provincial Government</t>
  </si>
  <si>
    <t>District Municipality</t>
  </si>
  <si>
    <t>External Loans</t>
  </si>
  <si>
    <t>Grants - National Government</t>
  </si>
  <si>
    <t>Grants - Provincial Government</t>
  </si>
  <si>
    <t>Capital Funding by Source</t>
  </si>
  <si>
    <t>Chart Data</t>
  </si>
  <si>
    <t>Accumulated Surplus (Own Funds)</t>
  </si>
  <si>
    <t>Notes:</t>
  </si>
  <si>
    <t>Preceding Year</t>
  </si>
  <si>
    <t>Audited Actual</t>
  </si>
  <si>
    <t>Approved Budget</t>
  </si>
  <si>
    <t>Column Definitions:</t>
  </si>
  <si>
    <t>TOTAL FUNDING OF CAPITAL EXPENDITURE</t>
  </si>
  <si>
    <t xml:space="preserve">Major Expenditure by Nature </t>
  </si>
  <si>
    <t>Employee related costs</t>
  </si>
  <si>
    <t>Remuneration of Councillors</t>
  </si>
  <si>
    <t>Bulk purchases - Electricity</t>
  </si>
  <si>
    <t>Bad debts</t>
  </si>
  <si>
    <t>Collection costs</t>
  </si>
  <si>
    <t>Repairs and maintenance</t>
  </si>
  <si>
    <t>Depreciation</t>
  </si>
  <si>
    <t>Bulk purchases - Water</t>
  </si>
  <si>
    <t>Interest paid</t>
  </si>
  <si>
    <t>Contracted services</t>
  </si>
  <si>
    <t>Other Expenditure by Nature</t>
  </si>
  <si>
    <t>Grants and subsidies paid</t>
  </si>
  <si>
    <t>Appropriations</t>
  </si>
  <si>
    <t>Funding</t>
  </si>
  <si>
    <t>Surplus /</t>
  </si>
  <si>
    <t>Capital</t>
  </si>
  <si>
    <t>Operating</t>
  </si>
  <si>
    <t>Total</t>
  </si>
  <si>
    <t>Own Source</t>
  </si>
  <si>
    <t>External</t>
  </si>
  <si>
    <t>(Deficit)</t>
  </si>
  <si>
    <t xml:space="preserve">Executive &amp; Council </t>
  </si>
  <si>
    <t>Planning and Development</t>
  </si>
  <si>
    <t>Sport &amp; Recreation</t>
  </si>
  <si>
    <t xml:space="preserve">TOTAL </t>
  </si>
  <si>
    <t>Operating and Capital</t>
  </si>
  <si>
    <t>Amounts allocated for that year</t>
  </si>
  <si>
    <t xml:space="preserve">1. This table and the associated charts are examples only. </t>
  </si>
  <si>
    <r>
      <t xml:space="preserve">3. All budgeted amounts must be classified under a particular vote. </t>
    </r>
    <r>
      <rPr>
        <b/>
        <sz val="10"/>
        <rFont val="Arial"/>
        <family val="2"/>
      </rPr>
      <t>Do not use "other"</t>
    </r>
    <r>
      <rPr>
        <sz val="10"/>
        <rFont val="Arial"/>
        <family val="2"/>
      </rPr>
      <t>. Where the function falls within the GFS function "Other", Use the GFS sub-function classification.</t>
    </r>
  </si>
  <si>
    <t>EXAMPLE TABLE 1</t>
  </si>
  <si>
    <t>Advertising</t>
  </si>
  <si>
    <t>Communications</t>
  </si>
  <si>
    <t>Insurance</t>
  </si>
  <si>
    <t>Legal fees</t>
  </si>
  <si>
    <t>Audit fees</t>
  </si>
  <si>
    <t>Bank charges</t>
  </si>
  <si>
    <t>Seminar / Conferences</t>
  </si>
  <si>
    <t>EXAMPLE TABLE 2</t>
  </si>
  <si>
    <t>EXAMPLE TABLE 3</t>
  </si>
  <si>
    <t>EXAMPLE TABLE 4</t>
  </si>
  <si>
    <t>EXAMPLE TABLE 5</t>
  </si>
  <si>
    <t>SUMMARY OF REV &amp; EXP</t>
  </si>
  <si>
    <t>BY VOTE</t>
  </si>
  <si>
    <t>EXAMPLE TABLE 6</t>
  </si>
  <si>
    <t>Pasted values only from K33 to Q33</t>
  </si>
  <si>
    <t xml:space="preserve">2. The sources listed here have been adapted from the specimen statement of financial performance. </t>
  </si>
  <si>
    <t>6. The example charts displayed show the relevant data tables ranked in order from highest to lowest (bottom to top) in the same way the chart displays the stacked columns from highest to lowest.</t>
  </si>
  <si>
    <t>1. All municipalities must follow the format above for standardisation.</t>
  </si>
  <si>
    <t>5. The example charts displayed show the relevant data tables ranked in order from highest to lowest (bottom to top) in the same way the chart displays the stacked columns from highest to lowest.</t>
  </si>
  <si>
    <t>3. Note the use of zeros where no amounts applicable.</t>
  </si>
  <si>
    <t>4. The example charts displayed show the relevant data tables ranked in order from highest to lowest (bottom to top) in the same way the chart displays the stacked columns from highest to lowest.</t>
  </si>
  <si>
    <r>
      <t xml:space="preserve">1. The line items are as per the specimen financial statements. However, for useful information to be provided </t>
    </r>
    <r>
      <rPr>
        <b/>
        <sz val="10"/>
        <rFont val="Arial"/>
        <family val="2"/>
      </rPr>
      <t>"general expenses"</t>
    </r>
    <r>
      <rPr>
        <sz val="10"/>
        <rFont val="Arial"/>
        <family val="0"/>
      </rPr>
      <t xml:space="preserve"> must be broken down further. This example shows example items comprising "general expenses".</t>
    </r>
  </si>
  <si>
    <t>Regional Service Levies</t>
  </si>
  <si>
    <t>8. The example charts displayed show the relevant data tables ranked in order from highest to lowest (bottom to top) in the same way the chart displays the stacked columns from highest to lowest.</t>
  </si>
  <si>
    <r>
      <t xml:space="preserve">3. Note that there is </t>
    </r>
    <r>
      <rPr>
        <b/>
        <sz val="10"/>
        <rFont val="Arial"/>
        <family val="2"/>
      </rPr>
      <t>no</t>
    </r>
    <r>
      <rPr>
        <sz val="10"/>
        <rFont val="Arial"/>
        <family val="2"/>
      </rPr>
      <t xml:space="preserve"> classification for </t>
    </r>
    <r>
      <rPr>
        <b/>
        <sz val="10"/>
        <rFont val="Arial"/>
        <family val="2"/>
      </rPr>
      <t xml:space="preserve">"other" </t>
    </r>
    <r>
      <rPr>
        <sz val="10"/>
        <rFont val="Arial"/>
        <family val="2"/>
      </rPr>
      <t>in this example. Sources not applicable have been deleted. Municipalities should ensure that all sources are displayed separately except where other is used as per note 5 below.</t>
    </r>
  </si>
  <si>
    <t>4. If other is used, each individual source must be less than or equal to 2.5% of total revenue by source to ensure greatest possible information content for users.</t>
  </si>
  <si>
    <t>5. Note that in this example Regional Service levies have ceased for 2006/07 onwards and grants and subsidies have been increased appropriately.</t>
  </si>
  <si>
    <t>2. The votes listed here are the GFS functions (i.e. in this example the municipality has elected to show the GFS functions as its votes and is therefore not required to complete and approve schedule 2(a).</t>
  </si>
  <si>
    <t>Medium Term Revenue and Expenditure Framework</t>
  </si>
  <si>
    <r>
      <t xml:space="preserve">2. All budgeted amounts must be classified under a particular vote. </t>
    </r>
    <r>
      <rPr>
        <b/>
        <sz val="10"/>
        <rFont val="Arial"/>
        <family val="2"/>
      </rPr>
      <t>Do not use "other"</t>
    </r>
    <r>
      <rPr>
        <sz val="10"/>
        <rFont val="Arial"/>
        <family val="2"/>
      </rPr>
      <t>. Where the function falls within the GFS function "Other", Use the GFS sub-function classification.</t>
    </r>
  </si>
  <si>
    <t xml:space="preserve">5. Funding by vote will depend upon the particular responsibilities within each municipality. While some votes will operate with deficits, others will operate with surpluses. </t>
  </si>
  <si>
    <t>6. In terms of an overall funded budget (balanced budget) the municipality must comply with section 18(1) of MFMA. Provide a note to that effect.</t>
  </si>
  <si>
    <t>2. The votes listed here are the GFS functions (i.e. in this example the municipality has elected to show the GFS functions as its votes and is therefore not required to complete and approve schedule 3(a).</t>
  </si>
  <si>
    <t>1. The votes listed here are the GFS functions (i.e. in this example the municipality has elected to show the GFS functions as its votes and is therefore not required to complete and approve schedule 2(a) and 3(a).</t>
  </si>
  <si>
    <t>OPERATING EXPENDITURE BY TYPE</t>
  </si>
  <si>
    <t>Operating Expenditure by Type</t>
  </si>
  <si>
    <t>Total Operating Expenditure By Type</t>
  </si>
  <si>
    <t>Revenue by Source</t>
  </si>
  <si>
    <t>Total Revenue By Source</t>
  </si>
  <si>
    <t>Travel and Accommodation</t>
  </si>
  <si>
    <t xml:space="preserve">6. Refer Charts ('Rev by Major Source' and 'Rev by Minor Source' - pages 21 &amp; 22). This example split shows smaller amounts on a separate chart to ensure that all classifications are explained without distorting the main chart. </t>
  </si>
  <si>
    <t>7. Note that totals agree to totals on Annexure 4, Table 1 reconciling the IDP and Budget for Revenue (page 35)</t>
  </si>
  <si>
    <t xml:space="preserve">4. Refer Charts (Opex by Major vote and Opex by Minor Vote - pages 24 &amp; 25). This example split shows smaller amounts on a separate chart to ensure that all classifications are explained without distorting the main chart. </t>
  </si>
  <si>
    <t>5. Note that totals agree to totals on Annexure 4, Table 2 reconciling the IDP and Budget for Operating Expenditure (page 36)</t>
  </si>
  <si>
    <t xml:space="preserve">4. Refer Charts (Capex by Major Vote and Capex by Minor Vote - pages 27 &amp; 28). This example split shows smaller amounts on a separate chart to ensure that all classifications are explained without distorting the main chart. </t>
  </si>
  <si>
    <t>5. Note that totals agree to totals on Annexure 4, Table 3 reconciling the IDP and Budget for Capital Expenditure (page 37)</t>
  </si>
  <si>
    <t>2. The figures and resulting chart on page 30 are examples only.</t>
  </si>
  <si>
    <t>4. Total Capital Expenditure agrees to Total Funding (see page 26)</t>
  </si>
  <si>
    <t>3. Capital appropriations must agree to Table 3 (Capex by Vote - page 26)</t>
  </si>
  <si>
    <t>4. Operating appropriations must agree to Table 2 (Opex by Vote- page 23)</t>
  </si>
  <si>
    <t>2. Refer to charts on pages 33 and 34.</t>
  </si>
  <si>
    <t>3. This agrees to Operating expenditure by Vote shown on page 23 and Operating expenditure classified by IDP goals etc on page 36.</t>
  </si>
  <si>
    <t>08/09 Bud</t>
  </si>
  <si>
    <t>10/11 Proj</t>
  </si>
  <si>
    <t>Chart Data (grouped for best chart result, sorted by 07/08 Bud)</t>
  </si>
  <si>
    <t>2009/10</t>
  </si>
  <si>
    <t>2010/11</t>
  </si>
  <si>
    <t>Other revenue</t>
  </si>
  <si>
    <t xml:space="preserve"> Other General Expenditure</t>
  </si>
  <si>
    <t>2011/12</t>
  </si>
  <si>
    <t>11/12 Proj</t>
  </si>
  <si>
    <t>09/10 Bud</t>
  </si>
  <si>
    <t>08/09 Adj</t>
  </si>
  <si>
    <t>08/09 Est</t>
  </si>
  <si>
    <t>07/08 Aud</t>
  </si>
  <si>
    <t>09/10Bud</t>
  </si>
  <si>
    <t>C. The budget for 2008/09 budget year as adjusted by council resolution in terms of section 28 of the MFMA.</t>
  </si>
  <si>
    <t>B. The original budget approved by council for the 2008/09 budget year.</t>
  </si>
  <si>
    <t>D. An estimate of final actual figures (pre audit) for the 2008/09 budget year at the point in time of preparing the budget for the 2008/09 budget year. This may differ from C.</t>
  </si>
  <si>
    <t>E. The amount to be appropriated for the 2009/10 budget year.</t>
  </si>
  <si>
    <t>F. The indicative projection for 2010/11</t>
  </si>
  <si>
    <t>G. The indicative projection for 2011/12</t>
  </si>
  <si>
    <t>A. The audited actual for 2007/08 as per the audited financial statements. If audit figures are not available for 2007/08, pre audit figures must be provided with a note stating these are pre audit.</t>
  </si>
  <si>
    <t>B. The original budget approved by council for the 2006/07 budget year.</t>
  </si>
  <si>
    <t>D. An estimate of final actual figures (pre audit) for the 2008/09 budget year at the point in time of preparing the budget for the 2007/08 budget year. This may differ from C.</t>
  </si>
  <si>
    <t>11/12Proj</t>
  </si>
  <si>
    <t>F. The indicative projection for 2009/10</t>
  </si>
  <si>
    <t>G. The indicative projection for 2010/11</t>
  </si>
</sst>
</file>

<file path=xl/styles.xml><?xml version="1.0" encoding="utf-8"?>
<styleSheet xmlns="http://schemas.openxmlformats.org/spreadsheetml/2006/main">
  <numFmts count="3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quot;#,##0;\-&quot;$&quot;#,##0"/>
    <numFmt numFmtId="174" formatCode="&quot;$&quot;#,##0;[Red]\-&quot;$&quot;#,##0"/>
    <numFmt numFmtId="175" formatCode="&quot;$&quot;#,##0.00;\-&quot;$&quot;#,##0.00"/>
    <numFmt numFmtId="176" formatCode="&quot;$&quot;#,##0.00;[Red]\-&quot;$&quot;#,##0.00"/>
    <numFmt numFmtId="177" formatCode="_-&quot;$&quot;* #,##0_-;\-&quot;$&quot;* #,##0_-;_-&quot;$&quot;* &quot;-&quot;_-;_-@_-"/>
    <numFmt numFmtId="178" formatCode="_-* #,##0_-;\-* #,##0_-;_-* &quot;-&quot;_-;_-@_-"/>
    <numFmt numFmtId="179" formatCode="_-&quot;$&quot;* #,##0.00_-;\-&quot;$&quot;* #,##0.00_-;_-&quot;$&quot;* &quot;-&quot;??_-;_-@_-"/>
    <numFmt numFmtId="180" formatCode="_-* #,##0.00_-;\-* #,##0.00_-;_-* &quot;-&quot;??_-;_-@_-"/>
    <numFmt numFmtId="181" formatCode="&quot;$&quot;#,##0;&quot;$&quot;\-#,##0"/>
    <numFmt numFmtId="182" formatCode="&quot;$&quot;#,##0;[Red]&quot;$&quot;\-#,##0"/>
    <numFmt numFmtId="183" formatCode="&quot;$&quot;#,##0.00;&quot;$&quot;\-#,##0.00"/>
    <numFmt numFmtId="184" formatCode="&quot;$&quot;#,##0.00;[Red]&quot;$&quot;\-#,##0.00"/>
    <numFmt numFmtId="185" formatCode="_ &quot;$&quot;* #,##0_ ;_ &quot;$&quot;* \-#,##0_ ;_ &quot;$&quot;* &quot;-&quot;_ ;_ @_ "/>
    <numFmt numFmtId="186" formatCode="_ &quot;$&quot;* #,##0.00_ ;_ &quot;$&quot;* \-#,##0.00_ ;_ &quot;$&quot;* &quot;-&quot;??_ ;_ @_ "/>
    <numFmt numFmtId="187" formatCode="#,##0_ ;[Red]\-#,##0\ "/>
  </numFmts>
  <fonts count="12">
    <font>
      <sz val="10"/>
      <name val="Arial"/>
      <family val="0"/>
    </font>
    <font>
      <b/>
      <sz val="10"/>
      <name val="Arial"/>
      <family val="2"/>
    </font>
    <font>
      <u val="single"/>
      <sz val="10"/>
      <color indexed="36"/>
      <name val="Arial"/>
      <family val="0"/>
    </font>
    <font>
      <u val="single"/>
      <sz val="10"/>
      <color indexed="12"/>
      <name val="Arial"/>
      <family val="0"/>
    </font>
    <font>
      <u val="single"/>
      <sz val="10"/>
      <name val="Arial"/>
      <family val="2"/>
    </font>
    <font>
      <strike/>
      <sz val="10"/>
      <name val="Arial"/>
      <family val="2"/>
    </font>
    <font>
      <sz val="9.5"/>
      <name val="Arial"/>
      <family val="0"/>
    </font>
    <font>
      <b/>
      <sz val="9.5"/>
      <name val="Arial"/>
      <family val="0"/>
    </font>
    <font>
      <b/>
      <sz val="11.5"/>
      <name val="Arial"/>
      <family val="0"/>
    </font>
    <font>
      <b/>
      <sz val="11"/>
      <name val="Arial"/>
      <family val="0"/>
    </font>
    <font>
      <b/>
      <sz val="12"/>
      <name val="Arial"/>
      <family val="0"/>
    </font>
    <font>
      <sz val="8"/>
      <name val="Arial"/>
      <family val="2"/>
    </font>
  </fonts>
  <fills count="2">
    <fill>
      <patternFill/>
    </fill>
    <fill>
      <patternFill patternType="gray125"/>
    </fill>
  </fills>
  <borders count="40">
    <border>
      <left/>
      <right/>
      <top/>
      <bottom/>
      <diagonal/>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thin"/>
      <bottom style="thin"/>
    </border>
    <border>
      <left>
        <color indexed="63"/>
      </left>
      <right style="medium"/>
      <top style="thin"/>
      <bottom>
        <color indexed="63"/>
      </bottom>
    </border>
    <border>
      <left>
        <color indexed="63"/>
      </left>
      <right style="thin"/>
      <top>
        <color indexed="63"/>
      </top>
      <bottom style="medium"/>
    </border>
    <border>
      <left style="thin"/>
      <right style="medium"/>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style="medium"/>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color indexed="63"/>
      </bottom>
    </border>
    <border>
      <left style="thin"/>
      <right style="medium"/>
      <top>
        <color indexed="63"/>
      </top>
      <bottom>
        <color indexed="63"/>
      </bottom>
    </border>
    <border>
      <left style="medium"/>
      <right>
        <color indexed="63"/>
      </right>
      <top style="thin"/>
      <bottom>
        <color indexed="63"/>
      </bottom>
    </border>
    <border>
      <left style="medium"/>
      <right style="thin"/>
      <top>
        <color indexed="63"/>
      </top>
      <bottom style="medium"/>
    </border>
    <border>
      <left style="medium"/>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58">
    <xf numFmtId="0" fontId="0" fillId="0" borderId="0" xfId="0"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xf>
    <xf numFmtId="0" fontId="1" fillId="0" borderId="2" xfId="0" applyFont="1" applyBorder="1" applyAlignment="1">
      <alignment/>
    </xf>
    <xf numFmtId="0" fontId="0" fillId="0" borderId="3" xfId="0" applyBorder="1" applyAlignment="1">
      <alignment/>
    </xf>
    <xf numFmtId="0" fontId="0" fillId="0" borderId="3" xfId="0" applyBorder="1" applyAlignment="1">
      <alignment horizontal="left"/>
    </xf>
    <xf numFmtId="0" fontId="0" fillId="0" borderId="0" xfId="0" applyBorder="1" applyAlignment="1">
      <alignment/>
    </xf>
    <xf numFmtId="0" fontId="0" fillId="0" borderId="3" xfId="0" applyFont="1" applyBorder="1" applyAlignment="1">
      <alignment/>
    </xf>
    <xf numFmtId="0" fontId="1" fillId="0" borderId="4" xfId="0" applyFont="1" applyBorder="1" applyAlignment="1">
      <alignment horizontal="right"/>
    </xf>
    <xf numFmtId="0" fontId="1" fillId="0" borderId="3" xfId="0" applyFont="1" applyBorder="1" applyAlignment="1">
      <alignment horizontal="center"/>
    </xf>
    <xf numFmtId="0" fontId="1" fillId="0" borderId="1" xfId="0" applyFont="1" applyBorder="1" applyAlignment="1">
      <alignment horizontal="centerContinuous"/>
    </xf>
    <xf numFmtId="0" fontId="1" fillId="0" borderId="5" xfId="0" applyFont="1" applyBorder="1" applyAlignment="1">
      <alignment horizontal="center"/>
    </xf>
    <xf numFmtId="0" fontId="1" fillId="0" borderId="5" xfId="0" applyFont="1" applyBorder="1" applyAlignment="1">
      <alignment horizontal="centerContinuous"/>
    </xf>
    <xf numFmtId="0" fontId="1" fillId="0" borderId="4" xfId="0" applyFont="1" applyBorder="1" applyAlignment="1">
      <alignment/>
    </xf>
    <xf numFmtId="0" fontId="1" fillId="0" borderId="4" xfId="0" applyFont="1" applyBorder="1" applyAlignment="1">
      <alignment horizontal="left"/>
    </xf>
    <xf numFmtId="0" fontId="0" fillId="0" borderId="3" xfId="0" applyFill="1" applyBorder="1" applyAlignment="1">
      <alignment horizontal="left"/>
    </xf>
    <xf numFmtId="0" fontId="0" fillId="0" borderId="2" xfId="0" applyBorder="1" applyAlignment="1">
      <alignment/>
    </xf>
    <xf numFmtId="0" fontId="0" fillId="0" borderId="3" xfId="0" applyFont="1" applyBorder="1" applyAlignment="1">
      <alignment horizontal="right"/>
    </xf>
    <xf numFmtId="0" fontId="0" fillId="0" borderId="2" xfId="0" applyFont="1" applyBorder="1" applyAlignment="1">
      <alignment horizontal="right"/>
    </xf>
    <xf numFmtId="0" fontId="4" fillId="0" borderId="3" xfId="0" applyFont="1" applyBorder="1" applyAlignment="1">
      <alignment/>
    </xf>
    <xf numFmtId="0" fontId="0" fillId="0" borderId="3" xfId="0" applyFont="1" applyBorder="1" applyAlignment="1">
      <alignment horizontal="left"/>
    </xf>
    <xf numFmtId="0" fontId="1" fillId="0" borderId="0" xfId="0" applyFont="1" applyAlignment="1">
      <alignment/>
    </xf>
    <xf numFmtId="0" fontId="1" fillId="0" borderId="6" xfId="0" applyFont="1" applyBorder="1" applyAlignment="1">
      <alignment horizontal="centerContinuous"/>
    </xf>
    <xf numFmtId="0" fontId="1" fillId="0" borderId="7" xfId="0" applyFont="1" applyBorder="1" applyAlignment="1">
      <alignment horizontal="centerContinuous"/>
    </xf>
    <xf numFmtId="0" fontId="1" fillId="0" borderId="2" xfId="0" applyFont="1" applyFill="1" applyBorder="1" applyAlignment="1">
      <alignment horizontal="center"/>
    </xf>
    <xf numFmtId="0" fontId="1" fillId="0" borderId="8" xfId="0" applyFont="1" applyFill="1" applyBorder="1" applyAlignment="1">
      <alignment horizontal="center"/>
    </xf>
    <xf numFmtId="17" fontId="1" fillId="0" borderId="2" xfId="0" applyNumberFormat="1" applyFont="1" applyBorder="1" applyAlignment="1" quotePrefix="1">
      <alignment horizontal="center"/>
    </xf>
    <xf numFmtId="0" fontId="1" fillId="0" borderId="9" xfId="0" applyFont="1" applyBorder="1" applyAlignment="1" quotePrefix="1">
      <alignment horizontal="centerContinuous"/>
    </xf>
    <xf numFmtId="0" fontId="1" fillId="0" borderId="8" xfId="0" applyFont="1" applyBorder="1" applyAlignment="1" quotePrefix="1">
      <alignment horizontal="centerContinuous"/>
    </xf>
    <xf numFmtId="0" fontId="1" fillId="0" borderId="2" xfId="0" applyFont="1" applyBorder="1" applyAlignment="1" quotePrefix="1">
      <alignment horizontal="center"/>
    </xf>
    <xf numFmtId="172" fontId="0" fillId="0" borderId="3" xfId="0" applyNumberFormat="1" applyFont="1" applyBorder="1" applyAlignment="1">
      <alignment horizontal="right"/>
    </xf>
    <xf numFmtId="172" fontId="5" fillId="0" borderId="3" xfId="0" applyNumberFormat="1" applyFont="1" applyFill="1" applyBorder="1" applyAlignment="1">
      <alignment horizontal="right"/>
    </xf>
    <xf numFmtId="172" fontId="0" fillId="0" borderId="3" xfId="0" applyNumberFormat="1" applyFont="1" applyFill="1" applyBorder="1" applyAlignment="1">
      <alignment horizontal="right"/>
    </xf>
    <xf numFmtId="172" fontId="1" fillId="0" borderId="4" xfId="0" applyNumberFormat="1" applyFont="1" applyBorder="1" applyAlignment="1">
      <alignment horizontal="right"/>
    </xf>
    <xf numFmtId="3" fontId="0" fillId="0" borderId="0" xfId="0" applyNumberFormat="1" applyAlignment="1">
      <alignment/>
    </xf>
    <xf numFmtId="172" fontId="1" fillId="0" borderId="0" xfId="0" applyNumberFormat="1" applyFont="1" applyFill="1" applyBorder="1" applyAlignment="1" quotePrefix="1">
      <alignment horizontal="center"/>
    </xf>
    <xf numFmtId="3" fontId="1" fillId="0" borderId="0" xfId="0" applyNumberFormat="1" applyFont="1" applyAlignment="1" quotePrefix="1">
      <alignment horizontal="center"/>
    </xf>
    <xf numFmtId="172" fontId="0" fillId="0" borderId="0" xfId="0" applyNumberFormat="1" applyAlignment="1">
      <alignment/>
    </xf>
    <xf numFmtId="3" fontId="1" fillId="0" borderId="0" xfId="0" applyNumberFormat="1" applyFont="1" applyAlignment="1">
      <alignment/>
    </xf>
    <xf numFmtId="3" fontId="0" fillId="0" borderId="3" xfId="0" applyNumberFormat="1" applyBorder="1" applyAlignment="1">
      <alignment horizontal="right"/>
    </xf>
    <xf numFmtId="3" fontId="1" fillId="0" borderId="4" xfId="0" applyNumberFormat="1" applyFont="1" applyBorder="1" applyAlignment="1">
      <alignment horizontal="right"/>
    </xf>
    <xf numFmtId="3" fontId="1" fillId="0" borderId="3" xfId="0" applyNumberFormat="1" applyFont="1" applyBorder="1" applyAlignment="1">
      <alignment horizontal="right"/>
    </xf>
    <xf numFmtId="3" fontId="0" fillId="0" borderId="3" xfId="0" applyNumberFormat="1" applyFont="1" applyBorder="1" applyAlignment="1">
      <alignment horizontal="right"/>
    </xf>
    <xf numFmtId="3" fontId="1" fillId="0" borderId="5" xfId="0" applyNumberFormat="1" applyFont="1" applyFill="1" applyBorder="1" applyAlignment="1">
      <alignment horizontal="left"/>
    </xf>
    <xf numFmtId="3" fontId="1" fillId="0" borderId="0" xfId="0" applyNumberFormat="1" applyFont="1" applyFill="1" applyBorder="1" applyAlignment="1">
      <alignment horizontal="left"/>
    </xf>
    <xf numFmtId="3" fontId="1" fillId="0" borderId="5" xfId="0" applyNumberFormat="1" applyFont="1" applyFill="1" applyBorder="1" applyAlignment="1">
      <alignment horizontal="center"/>
    </xf>
    <xf numFmtId="0" fontId="1" fillId="0" borderId="3" xfId="0" applyFont="1" applyBorder="1" applyAlignment="1">
      <alignment horizontal="right"/>
    </xf>
    <xf numFmtId="0" fontId="0" fillId="0" borderId="10" xfId="0" applyBorder="1" applyAlignment="1">
      <alignment/>
    </xf>
    <xf numFmtId="0" fontId="0" fillId="0" borderId="10" xfId="0" applyFont="1" applyBorder="1" applyAlignment="1">
      <alignment horizontal="right"/>
    </xf>
    <xf numFmtId="0" fontId="1" fillId="0" borderId="10" xfId="0" applyFont="1" applyBorder="1" applyAlignment="1">
      <alignment horizontal="right"/>
    </xf>
    <xf numFmtId="0" fontId="1" fillId="0" borderId="11" xfId="0" applyFont="1" applyBorder="1" applyAlignment="1">
      <alignment horizontal="right"/>
    </xf>
    <xf numFmtId="0" fontId="1" fillId="0" borderId="0" xfId="0" applyFont="1" applyBorder="1" applyAlignment="1">
      <alignment horizontal="right"/>
    </xf>
    <xf numFmtId="0" fontId="1" fillId="0" borderId="0" xfId="0" applyFont="1" applyFill="1" applyBorder="1" applyAlignment="1">
      <alignment horizontal="right"/>
    </xf>
    <xf numFmtId="0" fontId="0" fillId="0" borderId="0" xfId="0" applyFont="1" applyBorder="1" applyAlignment="1">
      <alignment/>
    </xf>
    <xf numFmtId="3" fontId="0" fillId="0" borderId="0" xfId="0" applyNumberFormat="1" applyFont="1" applyBorder="1" applyAlignment="1">
      <alignment horizontal="right"/>
    </xf>
    <xf numFmtId="0" fontId="1" fillId="0" borderId="5" xfId="0" applyFont="1" applyFill="1" applyBorder="1" applyAlignment="1">
      <alignment horizontal="left"/>
    </xf>
    <xf numFmtId="0" fontId="1" fillId="0" borderId="0" xfId="0" applyFont="1" applyFill="1" applyBorder="1" applyAlignment="1">
      <alignment horizontal="left"/>
    </xf>
    <xf numFmtId="3" fontId="1" fillId="0" borderId="0" xfId="0" applyNumberFormat="1" applyFont="1" applyBorder="1" applyAlignment="1">
      <alignment horizontal="center"/>
    </xf>
    <xf numFmtId="3" fontId="1" fillId="0" borderId="0" xfId="0" applyNumberFormat="1" applyFont="1" applyBorder="1" applyAlignment="1">
      <alignment horizontal="centerContinuous"/>
    </xf>
    <xf numFmtId="0" fontId="1" fillId="0" borderId="0" xfId="0" applyFont="1" applyBorder="1" applyAlignment="1">
      <alignment/>
    </xf>
    <xf numFmtId="3" fontId="1" fillId="0" borderId="0" xfId="0" applyNumberFormat="1" applyFont="1" applyBorder="1" applyAlignment="1" quotePrefix="1">
      <alignment horizontal="center"/>
    </xf>
    <xf numFmtId="3" fontId="1" fillId="0" borderId="0" xfId="0" applyNumberFormat="1" applyFont="1" applyBorder="1" applyAlignment="1" quotePrefix="1">
      <alignment horizontal="centerContinuous"/>
    </xf>
    <xf numFmtId="3" fontId="1" fillId="0" borderId="0" xfId="0" applyNumberFormat="1" applyFont="1" applyFill="1" applyBorder="1" applyAlignment="1">
      <alignment horizontal="center"/>
    </xf>
    <xf numFmtId="3" fontId="1" fillId="0" borderId="0" xfId="0" applyNumberFormat="1" applyFont="1" applyBorder="1" applyAlignment="1">
      <alignment horizontal="right"/>
    </xf>
    <xf numFmtId="0" fontId="0" fillId="0" borderId="0" xfId="0" applyFont="1" applyBorder="1" applyAlignment="1">
      <alignment horizontal="left"/>
    </xf>
    <xf numFmtId="3" fontId="0" fillId="0" borderId="0" xfId="0" applyNumberFormat="1" applyBorder="1" applyAlignment="1">
      <alignment/>
    </xf>
    <xf numFmtId="3" fontId="0" fillId="0" borderId="0" xfId="0" applyNumberFormat="1" applyBorder="1" applyAlignment="1">
      <alignment horizontal="right"/>
    </xf>
    <xf numFmtId="0" fontId="0" fillId="0" borderId="6" xfId="0" applyBorder="1" applyAlignment="1">
      <alignment horizontal="centerContinuous"/>
    </xf>
    <xf numFmtId="0" fontId="0" fillId="0" borderId="12" xfId="0" applyBorder="1" applyAlignment="1">
      <alignment horizontal="centerContinuous"/>
    </xf>
    <xf numFmtId="0" fontId="1" fillId="0" borderId="13" xfId="0" applyFont="1" applyBorder="1" applyAlignment="1">
      <alignment horizontal="centerContinuous"/>
    </xf>
    <xf numFmtId="0" fontId="0" fillId="0" borderId="14" xfId="0" applyBorder="1" applyAlignment="1">
      <alignment horizontal="centerContinuous"/>
    </xf>
    <xf numFmtId="0" fontId="0" fillId="0" borderId="11" xfId="0" applyBorder="1" applyAlignment="1">
      <alignment horizontal="centerContinuous"/>
    </xf>
    <xf numFmtId="0" fontId="1" fillId="0" borderId="3" xfId="0" applyFont="1" applyBorder="1" applyAlignment="1" quotePrefix="1">
      <alignment horizontal="center"/>
    </xf>
    <xf numFmtId="17" fontId="1" fillId="0" borderId="5" xfId="0" applyNumberFormat="1" applyFont="1" applyBorder="1" applyAlignment="1" quotePrefix="1">
      <alignment horizontal="centerContinuous"/>
    </xf>
    <xf numFmtId="0" fontId="1" fillId="0" borderId="0" xfId="0" applyFont="1" applyBorder="1" applyAlignment="1">
      <alignment horizontal="centerContinuous"/>
    </xf>
    <xf numFmtId="0" fontId="1" fillId="0" borderId="10" xfId="0" applyFont="1" applyBorder="1" applyAlignment="1">
      <alignment horizontal="centerContinuous"/>
    </xf>
    <xf numFmtId="0" fontId="1" fillId="0" borderId="3" xfId="0" applyFont="1" applyBorder="1" applyAlignment="1">
      <alignment horizontal="centerContinuous"/>
    </xf>
    <xf numFmtId="0" fontId="0" fillId="0" borderId="1" xfId="0" applyBorder="1" applyAlignment="1">
      <alignment/>
    </xf>
    <xf numFmtId="0" fontId="4" fillId="0" borderId="0" xfId="0" applyFont="1" applyAlignment="1">
      <alignment/>
    </xf>
    <xf numFmtId="0" fontId="0" fillId="0" borderId="0" xfId="0" applyFont="1" applyAlignment="1">
      <alignment/>
    </xf>
    <xf numFmtId="0" fontId="0" fillId="0" borderId="5" xfId="0" applyBorder="1" applyAlignment="1">
      <alignment/>
    </xf>
    <xf numFmtId="3" fontId="0" fillId="0" borderId="3" xfId="0" applyNumberFormat="1" applyBorder="1" applyAlignment="1">
      <alignment/>
    </xf>
    <xf numFmtId="0" fontId="4" fillId="0" borderId="5" xfId="0" applyFont="1" applyBorder="1" applyAlignment="1">
      <alignment/>
    </xf>
    <xf numFmtId="0" fontId="0" fillId="0" borderId="5" xfId="0" applyFill="1" applyBorder="1" applyAlignment="1">
      <alignment/>
    </xf>
    <xf numFmtId="3" fontId="0" fillId="0" borderId="2" xfId="0" applyNumberFormat="1" applyFont="1" applyBorder="1" applyAlignment="1">
      <alignment/>
    </xf>
    <xf numFmtId="0" fontId="1" fillId="0" borderId="4" xfId="0" applyFont="1" applyFill="1" applyBorder="1" applyAlignment="1">
      <alignment/>
    </xf>
    <xf numFmtId="3" fontId="1" fillId="0" borderId="4" xfId="0" applyNumberFormat="1" applyFont="1" applyFill="1" applyBorder="1" applyAlignment="1">
      <alignment horizontal="right"/>
    </xf>
    <xf numFmtId="16" fontId="0" fillId="0" borderId="15" xfId="0" applyNumberFormat="1" applyBorder="1" applyAlignment="1" quotePrefix="1">
      <alignment horizontal="centerContinuous"/>
    </xf>
    <xf numFmtId="0" fontId="0" fillId="0" borderId="16" xfId="0" applyBorder="1" applyAlignment="1">
      <alignment horizontal="centerContinuous"/>
    </xf>
    <xf numFmtId="0" fontId="0" fillId="0" borderId="17" xfId="0" applyBorder="1" applyAlignment="1">
      <alignment horizontal="centerContinuous"/>
    </xf>
    <xf numFmtId="16" fontId="0" fillId="0" borderId="16" xfId="0" applyNumberFormat="1" applyBorder="1" applyAlignment="1" quotePrefix="1">
      <alignment horizontal="centerContinuous"/>
    </xf>
    <xf numFmtId="0" fontId="0" fillId="0" borderId="18" xfId="0" applyBorder="1" applyAlignment="1">
      <alignment/>
    </xf>
    <xf numFmtId="0" fontId="0" fillId="0" borderId="19" xfId="0" applyBorder="1" applyAlignment="1">
      <alignment horizontal="centerContinuous"/>
    </xf>
    <xf numFmtId="0" fontId="0" fillId="0" borderId="20" xfId="0" applyBorder="1" applyAlignment="1">
      <alignment horizontal="center"/>
    </xf>
    <xf numFmtId="0" fontId="0" fillId="0" borderId="13" xfId="0" applyBorder="1" applyAlignment="1">
      <alignment horizontal="centerContinuous"/>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xf>
    <xf numFmtId="0" fontId="1" fillId="0" borderId="18" xfId="0" applyFont="1" applyBorder="1" applyAlignment="1">
      <alignment/>
    </xf>
    <xf numFmtId="0" fontId="0" fillId="0" borderId="18" xfId="0" applyBorder="1" applyAlignment="1">
      <alignment horizontal="left" indent="1"/>
    </xf>
    <xf numFmtId="0" fontId="0" fillId="0" borderId="18" xfId="0" applyFill="1" applyBorder="1" applyAlignment="1">
      <alignment horizontal="left" indent="1"/>
    </xf>
    <xf numFmtId="0" fontId="0" fillId="0" borderId="25" xfId="0" applyBorder="1" applyAlignment="1">
      <alignment/>
    </xf>
    <xf numFmtId="0" fontId="0" fillId="0" borderId="26" xfId="0" applyBorder="1" applyAlignment="1">
      <alignment/>
    </xf>
    <xf numFmtId="0" fontId="0" fillId="0" borderId="27" xfId="0" applyBorder="1" applyAlignment="1">
      <alignment/>
    </xf>
    <xf numFmtId="17" fontId="0" fillId="0" borderId="16" xfId="0" applyNumberFormat="1" applyBorder="1" applyAlignment="1">
      <alignment horizontal="centerContinuous"/>
    </xf>
    <xf numFmtId="0" fontId="4" fillId="0" borderId="0" xfId="0" applyFont="1" applyFill="1" applyBorder="1" applyAlignment="1">
      <alignment horizontal="left"/>
    </xf>
    <xf numFmtId="0" fontId="0" fillId="0" borderId="0" xfId="0" applyFont="1" applyFill="1" applyBorder="1" applyAlignment="1">
      <alignment/>
    </xf>
    <xf numFmtId="0" fontId="1" fillId="0" borderId="28" xfId="0" applyFont="1" applyBorder="1" applyAlignment="1">
      <alignment horizontal="center"/>
    </xf>
    <xf numFmtId="0" fontId="0" fillId="0" borderId="24"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1" xfId="0" applyBorder="1" applyAlignment="1">
      <alignment horizontal="center"/>
    </xf>
    <xf numFmtId="0" fontId="0" fillId="0" borderId="31" xfId="0" applyBorder="1" applyAlignment="1">
      <alignment horizontal="center"/>
    </xf>
    <xf numFmtId="4" fontId="0" fillId="0" borderId="0" xfId="0" applyNumberFormat="1" applyAlignment="1">
      <alignment/>
    </xf>
    <xf numFmtId="3" fontId="0" fillId="0" borderId="0" xfId="0" applyNumberFormat="1" applyFont="1" applyAlignment="1">
      <alignment/>
    </xf>
    <xf numFmtId="172" fontId="0" fillId="0" borderId="0" xfId="0" applyNumberFormat="1" applyFont="1" applyFill="1" applyBorder="1" applyAlignment="1" quotePrefix="1">
      <alignment horizontal="right"/>
    </xf>
    <xf numFmtId="0" fontId="1" fillId="0" borderId="0" xfId="0" applyFont="1" applyAlignment="1">
      <alignment horizontal="left"/>
    </xf>
    <xf numFmtId="0" fontId="1" fillId="0" borderId="18" xfId="0" applyFont="1" applyBorder="1" applyAlignment="1">
      <alignment horizontal="center"/>
    </xf>
    <xf numFmtId="0" fontId="1" fillId="0" borderId="32" xfId="0" applyFont="1" applyBorder="1" applyAlignment="1">
      <alignment horizontal="center"/>
    </xf>
    <xf numFmtId="0" fontId="0" fillId="0" borderId="15" xfId="0" applyBorder="1" applyAlignment="1">
      <alignment/>
    </xf>
    <xf numFmtId="0" fontId="0" fillId="0" borderId="33" xfId="0" applyBorder="1" applyAlignment="1">
      <alignment/>
    </xf>
    <xf numFmtId="0" fontId="0" fillId="0" borderId="34" xfId="0" applyBorder="1" applyAlignment="1">
      <alignment/>
    </xf>
    <xf numFmtId="0" fontId="0" fillId="0" borderId="16" xfId="0" applyBorder="1" applyAlignment="1">
      <alignment/>
    </xf>
    <xf numFmtId="0" fontId="0" fillId="0" borderId="17"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29" xfId="0" applyBorder="1" applyAlignment="1">
      <alignment/>
    </xf>
    <xf numFmtId="0" fontId="0" fillId="0" borderId="23" xfId="0" applyBorder="1" applyAlignment="1">
      <alignment/>
    </xf>
    <xf numFmtId="0" fontId="0" fillId="0" borderId="22" xfId="0" applyBorder="1" applyAlignment="1">
      <alignment/>
    </xf>
    <xf numFmtId="9" fontId="0" fillId="0" borderId="0" xfId="0" applyNumberFormat="1" applyAlignment="1">
      <alignment/>
    </xf>
    <xf numFmtId="3" fontId="0" fillId="0" borderId="38" xfId="0" applyNumberFormat="1" applyBorder="1" applyAlignment="1">
      <alignment/>
    </xf>
    <xf numFmtId="187" fontId="0" fillId="0" borderId="3" xfId="0" applyNumberFormat="1" applyBorder="1" applyAlignment="1">
      <alignment/>
    </xf>
    <xf numFmtId="187" fontId="0" fillId="0" borderId="29" xfId="0" applyNumberFormat="1" applyBorder="1" applyAlignment="1">
      <alignment/>
    </xf>
    <xf numFmtId="187" fontId="0" fillId="0" borderId="37" xfId="0" applyNumberFormat="1" applyBorder="1" applyAlignment="1">
      <alignment/>
    </xf>
    <xf numFmtId="187" fontId="0" fillId="0" borderId="23" xfId="0" applyNumberFormat="1" applyBorder="1" applyAlignment="1">
      <alignment/>
    </xf>
    <xf numFmtId="187" fontId="0" fillId="0" borderId="22" xfId="0" applyNumberFormat="1" applyBorder="1" applyAlignment="1">
      <alignment/>
    </xf>
    <xf numFmtId="187" fontId="0" fillId="0" borderId="31" xfId="0" applyNumberFormat="1" applyBorder="1" applyAlignment="1">
      <alignment/>
    </xf>
    <xf numFmtId="3" fontId="1" fillId="0" borderId="0" xfId="0" applyNumberFormat="1" applyFont="1" applyBorder="1" applyAlignment="1">
      <alignment/>
    </xf>
    <xf numFmtId="3" fontId="0" fillId="0" borderId="0" xfId="0" applyNumberFormat="1" applyFont="1" applyBorder="1" applyAlignment="1" quotePrefix="1">
      <alignment horizontal="right"/>
    </xf>
    <xf numFmtId="3" fontId="0" fillId="0" borderId="5" xfId="0" applyNumberFormat="1" applyBorder="1" applyAlignment="1">
      <alignment/>
    </xf>
    <xf numFmtId="3" fontId="1" fillId="0" borderId="5" xfId="0" applyNumberFormat="1" applyFont="1" applyBorder="1" applyAlignment="1">
      <alignment/>
    </xf>
    <xf numFmtId="3" fontId="1" fillId="0" borderId="3" xfId="0" applyNumberFormat="1" applyFont="1" applyBorder="1" applyAlignment="1">
      <alignment/>
    </xf>
    <xf numFmtId="172" fontId="0" fillId="0" borderId="0" xfId="0" applyNumberFormat="1" applyFont="1" applyFill="1" applyBorder="1" applyAlignment="1">
      <alignment horizontal="right"/>
    </xf>
    <xf numFmtId="172" fontId="0" fillId="0" borderId="0" xfId="0" applyNumberFormat="1" applyFont="1" applyBorder="1" applyAlignment="1">
      <alignment horizontal="right"/>
    </xf>
    <xf numFmtId="187" fontId="0" fillId="0" borderId="39" xfId="0" applyNumberFormat="1" applyBorder="1" applyAlignment="1">
      <alignment/>
    </xf>
    <xf numFmtId="187" fontId="0" fillId="0" borderId="38" xfId="0" applyNumberFormat="1" applyBorder="1" applyAlignment="1">
      <alignment/>
    </xf>
    <xf numFmtId="3" fontId="0" fillId="0" borderId="10" xfId="0" applyNumberFormat="1" applyBorder="1" applyAlignment="1">
      <alignment/>
    </xf>
    <xf numFmtId="3" fontId="0" fillId="0" borderId="31" xfId="0" applyNumberFormat="1" applyBorder="1" applyAlignment="1">
      <alignment/>
    </xf>
    <xf numFmtId="0" fontId="1" fillId="0" borderId="0" xfId="0" applyFont="1" applyBorder="1" applyAlignment="1" quotePrefix="1">
      <alignment horizontal="centerContinuous"/>
    </xf>
    <xf numFmtId="0" fontId="0" fillId="0" borderId="0" xfId="0" applyBorder="1" applyAlignment="1">
      <alignment horizontal="centerContinuous"/>
    </xf>
    <xf numFmtId="17" fontId="1" fillId="0" borderId="0" xfId="0" applyNumberFormat="1" applyFont="1" applyBorder="1" applyAlignment="1" quotePrefix="1">
      <alignment horizontal="centerContinuous"/>
    </xf>
    <xf numFmtId="0" fontId="4"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worksheet" Target="worksheets/sheet4.xml" /><Relationship Id="rId11" Type="http://schemas.openxmlformats.org/officeDocument/2006/relationships/chartsheet" Target="chartsheets/sheet7.xml" /><Relationship Id="rId12" Type="http://schemas.openxmlformats.org/officeDocument/2006/relationships/worksheet" Target="worksheets/sheet5.xml" /><Relationship Id="rId13" Type="http://schemas.openxmlformats.org/officeDocument/2006/relationships/worksheet" Target="worksheets/sheet6.xml" /><Relationship Id="rId14" Type="http://schemas.openxmlformats.org/officeDocument/2006/relationships/chartsheet" Target="chartsheets/sheet8.xml" /><Relationship Id="rId15" Type="http://schemas.openxmlformats.org/officeDocument/2006/relationships/chartsheet" Target="chartsheets/sheet9.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Revenue by Major Source (see next chart for break down of other)</a:t>
            </a:r>
          </a:p>
        </c:rich>
      </c:tx>
      <c:layout/>
      <c:spPr>
        <a:noFill/>
        <a:ln>
          <a:noFill/>
        </a:ln>
      </c:spPr>
    </c:title>
    <c:view3D>
      <c:rotX val="15"/>
      <c:rotY val="20"/>
      <c:depthPercent val="100"/>
      <c:rAngAx val="1"/>
    </c:view3D>
    <c:plotArea>
      <c:layout/>
      <c:bar3DChart>
        <c:barDir val="col"/>
        <c:grouping val="stacked"/>
        <c:varyColors val="0"/>
        <c:ser>
          <c:idx val="0"/>
          <c:order val="0"/>
          <c:tx>
            <c:strRef>
              <c:f>' Table 1 - Rev by Source'!$J$9</c:f>
              <c:strCache>
                <c:ptCount val="1"/>
                <c:pt idx="0">
                  <c:v>Electricity tariffs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Source'!$K$8:$Q$8</c:f>
              <c:strCache>
                <c:ptCount val="7"/>
                <c:pt idx="0">
                  <c:v>07/08 Aud</c:v>
                </c:pt>
                <c:pt idx="1">
                  <c:v>08/09 Bud</c:v>
                </c:pt>
                <c:pt idx="2">
                  <c:v>08/09 Adj</c:v>
                </c:pt>
                <c:pt idx="3">
                  <c:v>08/09 Est</c:v>
                </c:pt>
                <c:pt idx="4">
                  <c:v>09/10 Bud</c:v>
                </c:pt>
                <c:pt idx="5">
                  <c:v>10/11 Proj</c:v>
                </c:pt>
                <c:pt idx="6">
                  <c:v>11/12 Proj</c:v>
                </c:pt>
              </c:strCache>
            </c:strRef>
          </c:cat>
          <c:val>
            <c:numRef>
              <c:f>' Table 1 - Rev by Source'!$K$9:$Q$9</c:f>
              <c:numCache>
                <c:ptCount val="7"/>
                <c:pt idx="0">
                  <c:v>132014</c:v>
                </c:pt>
                <c:pt idx="1">
                  <c:v>174332</c:v>
                </c:pt>
                <c:pt idx="2">
                  <c:v>174332</c:v>
                </c:pt>
                <c:pt idx="3">
                  <c:v>182378</c:v>
                </c:pt>
                <c:pt idx="4">
                  <c:v>220409</c:v>
                </c:pt>
                <c:pt idx="5">
                  <c:v>231430</c:v>
                </c:pt>
                <c:pt idx="6">
                  <c:v>243002</c:v>
                </c:pt>
              </c:numCache>
            </c:numRef>
          </c:val>
          <c:shape val="box"/>
        </c:ser>
        <c:ser>
          <c:idx val="1"/>
          <c:order val="1"/>
          <c:tx>
            <c:strRef>
              <c:f>' Table 1 - Rev by Source'!$J$10</c:f>
              <c:strCache>
                <c:ptCount val="1"/>
                <c:pt idx="0">
                  <c:v>Property rates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Source'!$K$8:$Q$8</c:f>
              <c:strCache>
                <c:ptCount val="7"/>
                <c:pt idx="0">
                  <c:v>07/08 Aud</c:v>
                </c:pt>
                <c:pt idx="1">
                  <c:v>08/09 Bud</c:v>
                </c:pt>
                <c:pt idx="2">
                  <c:v>08/09 Adj</c:v>
                </c:pt>
                <c:pt idx="3">
                  <c:v>08/09 Est</c:v>
                </c:pt>
                <c:pt idx="4">
                  <c:v>09/10 Bud</c:v>
                </c:pt>
                <c:pt idx="5">
                  <c:v>10/11 Proj</c:v>
                </c:pt>
                <c:pt idx="6">
                  <c:v>11/12 Proj</c:v>
                </c:pt>
              </c:strCache>
            </c:strRef>
          </c:cat>
          <c:val>
            <c:numRef>
              <c:f>' Table 1 - Rev by Source'!$K$10:$Q$10</c:f>
              <c:numCache>
                <c:ptCount val="7"/>
                <c:pt idx="0">
                  <c:v>28973</c:v>
                </c:pt>
                <c:pt idx="1">
                  <c:v>45133</c:v>
                </c:pt>
                <c:pt idx="2">
                  <c:v>45133</c:v>
                </c:pt>
                <c:pt idx="3">
                  <c:v>40133</c:v>
                </c:pt>
                <c:pt idx="4">
                  <c:v>51760</c:v>
                </c:pt>
                <c:pt idx="5">
                  <c:v>54348</c:v>
                </c:pt>
                <c:pt idx="6">
                  <c:v>57066</c:v>
                </c:pt>
              </c:numCache>
            </c:numRef>
          </c:val>
          <c:shape val="box"/>
        </c:ser>
        <c:ser>
          <c:idx val="2"/>
          <c:order val="2"/>
          <c:tx>
            <c:strRef>
              <c:f>' Table 1 - Rev by Source'!$J$11</c:f>
              <c:strCache>
                <c:ptCount val="1"/>
                <c:pt idx="0">
                  <c:v>Grants &amp; subsidies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Source'!$K$8:$Q$8</c:f>
              <c:strCache>
                <c:ptCount val="7"/>
                <c:pt idx="0">
                  <c:v>07/08 Aud</c:v>
                </c:pt>
                <c:pt idx="1">
                  <c:v>08/09 Bud</c:v>
                </c:pt>
                <c:pt idx="2">
                  <c:v>08/09 Adj</c:v>
                </c:pt>
                <c:pt idx="3">
                  <c:v>08/09 Est</c:v>
                </c:pt>
                <c:pt idx="4">
                  <c:v>09/10 Bud</c:v>
                </c:pt>
                <c:pt idx="5">
                  <c:v>10/11 Proj</c:v>
                </c:pt>
                <c:pt idx="6">
                  <c:v>11/12 Proj</c:v>
                </c:pt>
              </c:strCache>
            </c:strRef>
          </c:cat>
          <c:val>
            <c:numRef>
              <c:f>' Table 1 - Rev by Source'!$K$11:$Q$11</c:f>
              <c:numCache>
                <c:ptCount val="7"/>
                <c:pt idx="0">
                  <c:v>94389</c:v>
                </c:pt>
                <c:pt idx="1">
                  <c:v>128343</c:v>
                </c:pt>
                <c:pt idx="2">
                  <c:v>128343</c:v>
                </c:pt>
                <c:pt idx="3">
                  <c:v>128343</c:v>
                </c:pt>
                <c:pt idx="4">
                  <c:v>226488</c:v>
                </c:pt>
                <c:pt idx="5">
                  <c:v>234776</c:v>
                </c:pt>
                <c:pt idx="6">
                  <c:v>246515</c:v>
                </c:pt>
              </c:numCache>
            </c:numRef>
          </c:val>
          <c:shape val="box"/>
        </c:ser>
        <c:ser>
          <c:idx val="3"/>
          <c:order val="3"/>
          <c:tx>
            <c:strRef>
              <c:f>' Table 1 - Rev by Source'!$J$12</c:f>
              <c:strCache>
                <c:ptCount val="1"/>
                <c:pt idx="0">
                  <c:v>Water tariffs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Source'!$K$8:$Q$8</c:f>
              <c:strCache>
                <c:ptCount val="7"/>
                <c:pt idx="0">
                  <c:v>07/08 Aud</c:v>
                </c:pt>
                <c:pt idx="1">
                  <c:v>08/09 Bud</c:v>
                </c:pt>
                <c:pt idx="2">
                  <c:v>08/09 Adj</c:v>
                </c:pt>
                <c:pt idx="3">
                  <c:v>08/09 Est</c:v>
                </c:pt>
                <c:pt idx="4">
                  <c:v>09/10 Bud</c:v>
                </c:pt>
                <c:pt idx="5">
                  <c:v>10/11 Proj</c:v>
                </c:pt>
                <c:pt idx="6">
                  <c:v>11/12 Proj</c:v>
                </c:pt>
              </c:strCache>
            </c:strRef>
          </c:cat>
          <c:val>
            <c:numRef>
              <c:f>' Table 1 - Rev by Source'!$K$12:$Q$12</c:f>
              <c:numCache>
                <c:ptCount val="7"/>
                <c:pt idx="0">
                  <c:v>14501</c:v>
                </c:pt>
                <c:pt idx="1">
                  <c:v>17146</c:v>
                </c:pt>
                <c:pt idx="2">
                  <c:v>17146</c:v>
                </c:pt>
                <c:pt idx="3">
                  <c:v>17146</c:v>
                </c:pt>
                <c:pt idx="4">
                  <c:v>18812</c:v>
                </c:pt>
                <c:pt idx="5">
                  <c:v>19752</c:v>
                </c:pt>
                <c:pt idx="6">
                  <c:v>20740</c:v>
                </c:pt>
              </c:numCache>
            </c:numRef>
          </c:val>
          <c:shape val="box"/>
        </c:ser>
        <c:ser>
          <c:idx val="4"/>
          <c:order val="4"/>
          <c:tx>
            <c:strRef>
              <c:f>' Table 1 - Rev by Source'!$J$13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Source'!$K$8:$Q$8</c:f>
              <c:strCache>
                <c:ptCount val="7"/>
                <c:pt idx="0">
                  <c:v>07/08 Aud</c:v>
                </c:pt>
                <c:pt idx="1">
                  <c:v>08/09 Bud</c:v>
                </c:pt>
                <c:pt idx="2">
                  <c:v>08/09 Adj</c:v>
                </c:pt>
                <c:pt idx="3">
                  <c:v>08/09 Est</c:v>
                </c:pt>
                <c:pt idx="4">
                  <c:v>09/10 Bud</c:v>
                </c:pt>
                <c:pt idx="5">
                  <c:v>10/11 Proj</c:v>
                </c:pt>
                <c:pt idx="6">
                  <c:v>11/12 Proj</c:v>
                </c:pt>
              </c:strCache>
            </c:strRef>
          </c:cat>
          <c:val>
            <c:numRef>
              <c:f>' Table 1 - Rev by Source'!$K$13:$Q$13</c:f>
              <c:numCache>
                <c:ptCount val="7"/>
                <c:pt idx="0">
                  <c:v>33152</c:v>
                </c:pt>
                <c:pt idx="1">
                  <c:v>22375</c:v>
                </c:pt>
                <c:pt idx="2">
                  <c:v>22375</c:v>
                </c:pt>
                <c:pt idx="3">
                  <c:v>22714</c:v>
                </c:pt>
                <c:pt idx="4">
                  <c:v>29034</c:v>
                </c:pt>
                <c:pt idx="5">
                  <c:v>30485</c:v>
                </c:pt>
                <c:pt idx="6">
                  <c:v>32010</c:v>
                </c:pt>
              </c:numCache>
            </c:numRef>
          </c:val>
          <c:shape val="box"/>
        </c:ser>
        <c:overlap val="100"/>
        <c:shape val="box"/>
        <c:axId val="22520798"/>
        <c:axId val="1360591"/>
      </c:bar3DChart>
      <c:catAx>
        <c:axId val="22520798"/>
        <c:scaling>
          <c:orientation val="minMax"/>
        </c:scaling>
        <c:axPos val="b"/>
        <c:delete val="0"/>
        <c:numFmt formatCode="General" sourceLinked="1"/>
        <c:majorTickMark val="out"/>
        <c:minorTickMark val="none"/>
        <c:tickLblPos val="low"/>
        <c:crossAx val="1360591"/>
        <c:crosses val="autoZero"/>
        <c:auto val="1"/>
        <c:lblOffset val="100"/>
        <c:noMultiLvlLbl val="0"/>
      </c:catAx>
      <c:valAx>
        <c:axId val="1360591"/>
        <c:scaling>
          <c:orientation val="minMax"/>
        </c:scaling>
        <c:axPos val="l"/>
        <c:title>
          <c:tx>
            <c:rich>
              <a:bodyPr vert="horz" rot="0" anchor="ctr"/>
              <a:lstStyle/>
              <a:p>
                <a:pPr algn="ctr">
                  <a:defRPr/>
                </a:pPr>
                <a:r>
                  <a:rPr lang="en-US" cap="none" sz="95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22520798"/>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Revenue By Minor Source (break down of other from previous chart)</a:t>
            </a:r>
          </a:p>
        </c:rich>
      </c:tx>
      <c:layout/>
      <c:spPr>
        <a:noFill/>
        <a:ln>
          <a:noFill/>
        </a:ln>
      </c:spPr>
    </c:title>
    <c:view3D>
      <c:rotX val="15"/>
      <c:rotY val="20"/>
      <c:depthPercent val="100"/>
      <c:rAngAx val="1"/>
    </c:view3D>
    <c:plotArea>
      <c:layout/>
      <c:bar3DChart>
        <c:barDir val="col"/>
        <c:grouping val="stacked"/>
        <c:varyColors val="0"/>
        <c:ser>
          <c:idx val="0"/>
          <c:order val="0"/>
          <c:tx>
            <c:strRef>
              <c:f>' Table 1 - Rev by Source'!$J$19</c:f>
              <c:strCache>
                <c:ptCount val="1"/>
                <c:pt idx="0">
                  <c:v>Regional service levies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07/08 Aud</c:v>
                </c:pt>
                <c:pt idx="1">
                  <c:v>08/09 Bud</c:v>
                </c:pt>
                <c:pt idx="2">
                  <c:v>08/09 Adj</c:v>
                </c:pt>
                <c:pt idx="3">
                  <c:v>08/09 Est</c:v>
                </c:pt>
                <c:pt idx="4">
                  <c:v>09/10 Bud</c:v>
                </c:pt>
                <c:pt idx="5">
                  <c:v>10/11 Proj</c:v>
                </c:pt>
                <c:pt idx="6">
                  <c:v>11/12 Proj</c:v>
                </c:pt>
              </c:strCache>
            </c:strRef>
          </c:cat>
          <c:val>
            <c:numRef>
              <c:f>' Table 1 - Rev by Source'!$K$19:$Q$19</c:f>
              <c:numCache>
                <c:ptCount val="7"/>
                <c:pt idx="0">
                  <c:v>0</c:v>
                </c:pt>
                <c:pt idx="1">
                  <c:v>0</c:v>
                </c:pt>
                <c:pt idx="2">
                  <c:v>0</c:v>
                </c:pt>
                <c:pt idx="3">
                  <c:v>0</c:v>
                </c:pt>
                <c:pt idx="4">
                  <c:v>0</c:v>
                </c:pt>
                <c:pt idx="5">
                  <c:v>0</c:v>
                </c:pt>
                <c:pt idx="6">
                  <c:v>0</c:v>
                </c:pt>
              </c:numCache>
            </c:numRef>
          </c:val>
          <c:shape val="box"/>
        </c:ser>
        <c:ser>
          <c:idx val="1"/>
          <c:order val="1"/>
          <c:tx>
            <c:strRef>
              <c:f>' Table 1 - Rev by Source'!$J$20</c:f>
              <c:strCache>
                <c:ptCount val="1"/>
                <c:pt idx="0">
                  <c:v>Fines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07/08 Aud</c:v>
                </c:pt>
                <c:pt idx="1">
                  <c:v>08/09 Bud</c:v>
                </c:pt>
                <c:pt idx="2">
                  <c:v>08/09 Adj</c:v>
                </c:pt>
                <c:pt idx="3">
                  <c:v>08/09 Est</c:v>
                </c:pt>
                <c:pt idx="4">
                  <c:v>09/10 Bud</c:v>
                </c:pt>
                <c:pt idx="5">
                  <c:v>10/11 Proj</c:v>
                </c:pt>
                <c:pt idx="6">
                  <c:v>11/12 Proj</c:v>
                </c:pt>
              </c:strCache>
            </c:strRef>
          </c:cat>
          <c:val>
            <c:numRef>
              <c:f>' Table 1 - Rev by Source'!$K$20:$Q$20</c:f>
              <c:numCache>
                <c:ptCount val="7"/>
                <c:pt idx="0">
                  <c:v>1069</c:v>
                </c:pt>
                <c:pt idx="1">
                  <c:v>1673</c:v>
                </c:pt>
                <c:pt idx="2">
                  <c:v>1673</c:v>
                </c:pt>
                <c:pt idx="3">
                  <c:v>671</c:v>
                </c:pt>
                <c:pt idx="4">
                  <c:v>731</c:v>
                </c:pt>
                <c:pt idx="5">
                  <c:v>767</c:v>
                </c:pt>
                <c:pt idx="6">
                  <c:v>806</c:v>
                </c:pt>
              </c:numCache>
            </c:numRef>
          </c:val>
          <c:shape val="box"/>
        </c:ser>
        <c:ser>
          <c:idx val="2"/>
          <c:order val="2"/>
          <c:tx>
            <c:strRef>
              <c:f>' Table 1 - Rev by Source'!$J$21</c:f>
              <c:strCache>
                <c:ptCount val="1"/>
                <c:pt idx="0">
                  <c:v>Rental of facilities and equipment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07/08 Aud</c:v>
                </c:pt>
                <c:pt idx="1">
                  <c:v>08/09 Bud</c:v>
                </c:pt>
                <c:pt idx="2">
                  <c:v>08/09 Adj</c:v>
                </c:pt>
                <c:pt idx="3">
                  <c:v>08/09 Est</c:v>
                </c:pt>
                <c:pt idx="4">
                  <c:v>09/10 Bud</c:v>
                </c:pt>
                <c:pt idx="5">
                  <c:v>10/11 Proj</c:v>
                </c:pt>
                <c:pt idx="6">
                  <c:v>11/12 Proj</c:v>
                </c:pt>
              </c:strCache>
            </c:strRef>
          </c:cat>
          <c:val>
            <c:numRef>
              <c:f>' Table 1 - Rev by Source'!$K$21:$Q$21</c:f>
              <c:numCache>
                <c:ptCount val="7"/>
                <c:pt idx="0">
                  <c:v>455</c:v>
                </c:pt>
                <c:pt idx="1">
                  <c:v>421</c:v>
                </c:pt>
                <c:pt idx="2">
                  <c:v>421</c:v>
                </c:pt>
                <c:pt idx="3">
                  <c:v>426</c:v>
                </c:pt>
                <c:pt idx="4">
                  <c:v>459</c:v>
                </c:pt>
                <c:pt idx="5">
                  <c:v>482</c:v>
                </c:pt>
                <c:pt idx="6">
                  <c:v>506</c:v>
                </c:pt>
              </c:numCache>
            </c:numRef>
          </c:val>
          <c:shape val="box"/>
        </c:ser>
        <c:ser>
          <c:idx val="3"/>
          <c:order val="3"/>
          <c:tx>
            <c:strRef>
              <c:f>' Table 1 - Rev by Source'!$J$22</c:f>
              <c:strCache>
                <c:ptCount val="1"/>
                <c:pt idx="0">
                  <c:v>Interest earned - external investments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07/08 Aud</c:v>
                </c:pt>
                <c:pt idx="1">
                  <c:v>08/09 Bud</c:v>
                </c:pt>
                <c:pt idx="2">
                  <c:v>08/09 Adj</c:v>
                </c:pt>
                <c:pt idx="3">
                  <c:v>08/09 Est</c:v>
                </c:pt>
                <c:pt idx="4">
                  <c:v>09/10 Bud</c:v>
                </c:pt>
                <c:pt idx="5">
                  <c:v>10/11 Proj</c:v>
                </c:pt>
                <c:pt idx="6">
                  <c:v>11/12 Proj</c:v>
                </c:pt>
              </c:strCache>
            </c:strRef>
          </c:cat>
          <c:val>
            <c:numRef>
              <c:f>' Table 1 - Rev by Source'!$K$22:$Q$22</c:f>
              <c:numCache>
                <c:ptCount val="7"/>
                <c:pt idx="0">
                  <c:v>1953</c:v>
                </c:pt>
                <c:pt idx="1">
                  <c:v>2700</c:v>
                </c:pt>
                <c:pt idx="2">
                  <c:v>2700</c:v>
                </c:pt>
                <c:pt idx="3">
                  <c:v>0</c:v>
                </c:pt>
                <c:pt idx="4">
                  <c:v>1650</c:v>
                </c:pt>
                <c:pt idx="5">
                  <c:v>1733</c:v>
                </c:pt>
                <c:pt idx="6">
                  <c:v>1819</c:v>
                </c:pt>
              </c:numCache>
            </c:numRef>
          </c:val>
          <c:shape val="box"/>
        </c:ser>
        <c:ser>
          <c:idx val="4"/>
          <c:order val="4"/>
          <c:tx>
            <c:strRef>
              <c:f>' Table 1 - Rev by Source'!$J$23</c:f>
              <c:strCache>
                <c:ptCount val="1"/>
                <c:pt idx="0">
                  <c:v>Refuse tariffs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07/08 Aud</c:v>
                </c:pt>
                <c:pt idx="1">
                  <c:v>08/09 Bud</c:v>
                </c:pt>
                <c:pt idx="2">
                  <c:v>08/09 Adj</c:v>
                </c:pt>
                <c:pt idx="3">
                  <c:v>08/09 Est</c:v>
                </c:pt>
                <c:pt idx="4">
                  <c:v>09/10 Bud</c:v>
                </c:pt>
                <c:pt idx="5">
                  <c:v>10/11 Proj</c:v>
                </c:pt>
                <c:pt idx="6">
                  <c:v>11/12 Proj</c:v>
                </c:pt>
              </c:strCache>
            </c:strRef>
          </c:cat>
          <c:val>
            <c:numRef>
              <c:f>' Table 1 - Rev by Source'!$K$23:$Q$23</c:f>
              <c:numCache>
                <c:ptCount val="7"/>
                <c:pt idx="0">
                  <c:v>11284</c:v>
                </c:pt>
                <c:pt idx="1">
                  <c:v>14000</c:v>
                </c:pt>
                <c:pt idx="2">
                  <c:v>14000</c:v>
                </c:pt>
                <c:pt idx="3">
                  <c:v>14006</c:v>
                </c:pt>
                <c:pt idx="4">
                  <c:v>15541</c:v>
                </c:pt>
                <c:pt idx="5">
                  <c:v>16319</c:v>
                </c:pt>
                <c:pt idx="6">
                  <c:v>17134</c:v>
                </c:pt>
              </c:numCache>
            </c:numRef>
          </c:val>
          <c:shape val="box"/>
        </c:ser>
        <c:ser>
          <c:idx val="5"/>
          <c:order val="5"/>
          <c:tx>
            <c:strRef>
              <c:f>' Table 1 - Rev by Source'!$J$24</c:f>
              <c:strCache>
                <c:ptCount val="1"/>
                <c:pt idx="0">
                  <c:v>Sanitation tariffs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07/08 Aud</c:v>
                </c:pt>
                <c:pt idx="1">
                  <c:v>08/09 Bud</c:v>
                </c:pt>
                <c:pt idx="2">
                  <c:v>08/09 Adj</c:v>
                </c:pt>
                <c:pt idx="3">
                  <c:v>08/09 Est</c:v>
                </c:pt>
                <c:pt idx="4">
                  <c:v>09/10 Bud</c:v>
                </c:pt>
                <c:pt idx="5">
                  <c:v>10/11 Proj</c:v>
                </c:pt>
                <c:pt idx="6">
                  <c:v>11/12 Proj</c:v>
                </c:pt>
              </c:strCache>
            </c:strRef>
          </c:cat>
          <c:val>
            <c:numRef>
              <c:f>' Table 1 - Rev by Source'!$K$24:$Q$24</c:f>
              <c:numCache>
                <c:ptCount val="7"/>
                <c:pt idx="0">
                  <c:v>4326</c:v>
                </c:pt>
                <c:pt idx="1">
                  <c:v>5369</c:v>
                </c:pt>
                <c:pt idx="2">
                  <c:v>5369</c:v>
                </c:pt>
                <c:pt idx="3">
                  <c:v>4892</c:v>
                </c:pt>
                <c:pt idx="4">
                  <c:v>5664</c:v>
                </c:pt>
                <c:pt idx="5">
                  <c:v>5948</c:v>
                </c:pt>
                <c:pt idx="6">
                  <c:v>6245</c:v>
                </c:pt>
              </c:numCache>
            </c:numRef>
          </c:val>
          <c:shape val="box"/>
        </c:ser>
        <c:ser>
          <c:idx val="6"/>
          <c:order val="6"/>
          <c:tx>
            <c:strRef>
              <c:f>' Table 1 - Rev by Source'!$J$25</c:f>
              <c:strCache>
                <c:ptCount val="1"/>
                <c:pt idx="0">
                  <c:v>Other service charges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07/08 Aud</c:v>
                </c:pt>
                <c:pt idx="1">
                  <c:v>08/09 Bud</c:v>
                </c:pt>
                <c:pt idx="2">
                  <c:v>08/09 Adj</c:v>
                </c:pt>
                <c:pt idx="3">
                  <c:v>08/09 Est</c:v>
                </c:pt>
                <c:pt idx="4">
                  <c:v>09/10 Bud</c:v>
                </c:pt>
                <c:pt idx="5">
                  <c:v>10/11 Proj</c:v>
                </c:pt>
                <c:pt idx="6">
                  <c:v>11/12 Proj</c:v>
                </c:pt>
              </c:strCache>
            </c:strRef>
          </c:cat>
          <c:val>
            <c:numRef>
              <c:f>' Table 1 - Rev by Source'!$K$25:$Q$25</c:f>
              <c:numCache>
                <c:ptCount val="7"/>
                <c:pt idx="0">
                  <c:v>8173</c:v>
                </c:pt>
                <c:pt idx="1">
                  <c:v>6866</c:v>
                </c:pt>
                <c:pt idx="2">
                  <c:v>6866</c:v>
                </c:pt>
                <c:pt idx="3">
                  <c:v>15906</c:v>
                </c:pt>
                <c:pt idx="4">
                  <c:v>2785</c:v>
                </c:pt>
                <c:pt idx="5">
                  <c:v>2923</c:v>
                </c:pt>
                <c:pt idx="6">
                  <c:v>3069</c:v>
                </c:pt>
              </c:numCache>
            </c:numRef>
          </c:val>
          <c:shape val="box"/>
        </c:ser>
        <c:ser>
          <c:idx val="7"/>
          <c:order val="7"/>
          <c:tx>
            <c:strRef>
              <c:f>' Table 1 - Rev by Source'!$J$26</c:f>
              <c:strCache>
                <c:ptCount val="1"/>
                <c:pt idx="0">
                  <c:v>Interest earned - outstanding debtors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07/08 Aud</c:v>
                </c:pt>
                <c:pt idx="1">
                  <c:v>08/09 Bud</c:v>
                </c:pt>
                <c:pt idx="2">
                  <c:v>08/09 Adj</c:v>
                </c:pt>
                <c:pt idx="3">
                  <c:v>08/09 Est</c:v>
                </c:pt>
                <c:pt idx="4">
                  <c:v>09/10 Bud</c:v>
                </c:pt>
                <c:pt idx="5">
                  <c:v>10/11 Proj</c:v>
                </c:pt>
                <c:pt idx="6">
                  <c:v>11/12 Proj</c:v>
                </c:pt>
              </c:strCache>
            </c:strRef>
          </c:cat>
          <c:val>
            <c:numRef>
              <c:f>' Table 1 - Rev by Source'!$K$26:$Q$26</c:f>
              <c:numCache>
                <c:ptCount val="7"/>
                <c:pt idx="0">
                  <c:v>4699</c:v>
                </c:pt>
                <c:pt idx="1">
                  <c:v>5500</c:v>
                </c:pt>
                <c:pt idx="2">
                  <c:v>5500</c:v>
                </c:pt>
                <c:pt idx="3">
                  <c:v>6040</c:v>
                </c:pt>
                <c:pt idx="4">
                  <c:v>6000</c:v>
                </c:pt>
                <c:pt idx="5">
                  <c:v>6300</c:v>
                </c:pt>
                <c:pt idx="6">
                  <c:v>6615</c:v>
                </c:pt>
              </c:numCache>
            </c:numRef>
          </c:val>
          <c:shape val="box"/>
        </c:ser>
        <c:ser>
          <c:idx val="8"/>
          <c:order val="8"/>
          <c:tx>
            <c:strRef>
              <c:f>' Table 1 - Rev by Source'!$J$27</c:f>
              <c:strCache>
                <c:ptCount val="1"/>
                <c:pt idx="0">
                  <c:v>Licenses and permits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07/08 Aud</c:v>
                </c:pt>
                <c:pt idx="1">
                  <c:v>08/09 Bud</c:v>
                </c:pt>
                <c:pt idx="2">
                  <c:v>08/09 Adj</c:v>
                </c:pt>
                <c:pt idx="3">
                  <c:v>08/09 Est</c:v>
                </c:pt>
                <c:pt idx="4">
                  <c:v>09/10 Bud</c:v>
                </c:pt>
                <c:pt idx="5">
                  <c:v>10/11 Proj</c:v>
                </c:pt>
                <c:pt idx="6">
                  <c:v>11/12 Proj</c:v>
                </c:pt>
              </c:strCache>
            </c:strRef>
          </c:cat>
          <c:val>
            <c:numRef>
              <c:f>' Table 1 - Rev by Source'!$K$27:$Q$27</c:f>
              <c:numCache>
                <c:ptCount val="7"/>
                <c:pt idx="0">
                  <c:v>384</c:v>
                </c:pt>
                <c:pt idx="1">
                  <c:v>223</c:v>
                </c:pt>
                <c:pt idx="2">
                  <c:v>223</c:v>
                </c:pt>
                <c:pt idx="3">
                  <c:v>292</c:v>
                </c:pt>
                <c:pt idx="4">
                  <c:v>226</c:v>
                </c:pt>
                <c:pt idx="5">
                  <c:v>238</c:v>
                </c:pt>
                <c:pt idx="6">
                  <c:v>250</c:v>
                </c:pt>
              </c:numCache>
            </c:numRef>
          </c:val>
          <c:shape val="box"/>
        </c:ser>
        <c:overlap val="100"/>
        <c:shape val="box"/>
        <c:axId val="12245320"/>
        <c:axId val="43099017"/>
      </c:bar3DChart>
      <c:catAx>
        <c:axId val="12245320"/>
        <c:scaling>
          <c:orientation val="minMax"/>
        </c:scaling>
        <c:axPos val="b"/>
        <c:delete val="0"/>
        <c:numFmt formatCode="General" sourceLinked="1"/>
        <c:majorTickMark val="out"/>
        <c:minorTickMark val="none"/>
        <c:tickLblPos val="low"/>
        <c:crossAx val="43099017"/>
        <c:crosses val="autoZero"/>
        <c:auto val="1"/>
        <c:lblOffset val="100"/>
        <c:noMultiLvlLbl val="0"/>
      </c:catAx>
      <c:valAx>
        <c:axId val="43099017"/>
        <c:scaling>
          <c:orientation val="minMax"/>
        </c:scaling>
        <c:axPos val="l"/>
        <c:title>
          <c:tx>
            <c:rich>
              <a:bodyPr vert="horz" rot="0" anchor="ctr"/>
              <a:lstStyle/>
              <a:p>
                <a:pPr algn="ctr">
                  <a:defRPr/>
                </a:pPr>
                <a:r>
                  <a:rPr lang="en-US" cap="none" sz="95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12245320"/>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Operating Expenditure by Major Vote (see next chart for breakdown of other)</a:t>
            </a:r>
          </a:p>
        </c:rich>
      </c:tx>
      <c:layout/>
      <c:spPr>
        <a:noFill/>
        <a:ln>
          <a:noFill/>
        </a:ln>
      </c:spPr>
    </c:title>
    <c:view3D>
      <c:rotX val="15"/>
      <c:rotY val="20"/>
      <c:depthPercent val="100"/>
      <c:rAngAx val="1"/>
    </c:view3D>
    <c:plotArea>
      <c:layout>
        <c:manualLayout>
          <c:xMode val="edge"/>
          <c:yMode val="edge"/>
          <c:x val="0.01"/>
          <c:y val="0.0805"/>
          <c:w val="0.98"/>
          <c:h val="0.9195"/>
        </c:manualLayout>
      </c:layout>
      <c:bar3DChart>
        <c:barDir val="col"/>
        <c:grouping val="stacked"/>
        <c:varyColors val="0"/>
        <c:ser>
          <c:idx val="0"/>
          <c:order val="0"/>
          <c:tx>
            <c:strRef>
              <c:f>'Table 2 - Opex by Vote'!$J$8</c:f>
              <c:strCache>
                <c:ptCount val="1"/>
                <c:pt idx="0">
                  <c:v>Electricity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07/08 Aud</c:v>
                </c:pt>
                <c:pt idx="1">
                  <c:v>08/09 Bud</c:v>
                </c:pt>
                <c:pt idx="2">
                  <c:v>08/09 Adj</c:v>
                </c:pt>
                <c:pt idx="3">
                  <c:v>08/09 Est</c:v>
                </c:pt>
                <c:pt idx="4">
                  <c:v>09/10 Bud</c:v>
                </c:pt>
                <c:pt idx="5">
                  <c:v>10/11 Proj</c:v>
                </c:pt>
                <c:pt idx="6">
                  <c:v>11/12 Proj</c:v>
                </c:pt>
              </c:strCache>
            </c:strRef>
          </c:cat>
          <c:val>
            <c:numRef>
              <c:f>'Table 2 - Opex by Vote'!$K$8:$Q$8</c:f>
              <c:numCache>
                <c:ptCount val="7"/>
                <c:pt idx="0">
                  <c:v>107551</c:v>
                </c:pt>
                <c:pt idx="1">
                  <c:v>142467</c:v>
                </c:pt>
                <c:pt idx="2">
                  <c:v>142504</c:v>
                </c:pt>
                <c:pt idx="3">
                  <c:v>146219</c:v>
                </c:pt>
                <c:pt idx="4">
                  <c:v>180481</c:v>
                </c:pt>
                <c:pt idx="5">
                  <c:v>189505</c:v>
                </c:pt>
                <c:pt idx="6">
                  <c:v>198980</c:v>
                </c:pt>
              </c:numCache>
            </c:numRef>
          </c:val>
          <c:shape val="box"/>
        </c:ser>
        <c:ser>
          <c:idx val="1"/>
          <c:order val="1"/>
          <c:tx>
            <c:strRef>
              <c:f>'Table 2 - Opex by Vote'!$J$9</c:f>
              <c:strCache>
                <c:ptCount val="1"/>
                <c:pt idx="0">
                  <c:v>Water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07/08 Aud</c:v>
                </c:pt>
                <c:pt idx="1">
                  <c:v>08/09 Bud</c:v>
                </c:pt>
                <c:pt idx="2">
                  <c:v>08/09 Adj</c:v>
                </c:pt>
                <c:pt idx="3">
                  <c:v>08/09 Est</c:v>
                </c:pt>
                <c:pt idx="4">
                  <c:v>09/10 Bud</c:v>
                </c:pt>
                <c:pt idx="5">
                  <c:v>10/11 Proj</c:v>
                </c:pt>
                <c:pt idx="6">
                  <c:v>11/12 Proj</c:v>
                </c:pt>
              </c:strCache>
            </c:strRef>
          </c:cat>
          <c:val>
            <c:numRef>
              <c:f>'Table 2 - Opex by Vote'!$K$9:$Q$9</c:f>
              <c:numCache>
                <c:ptCount val="7"/>
                <c:pt idx="0">
                  <c:v>23769</c:v>
                </c:pt>
                <c:pt idx="1">
                  <c:v>22224</c:v>
                </c:pt>
                <c:pt idx="2">
                  <c:v>22224</c:v>
                </c:pt>
                <c:pt idx="3">
                  <c:v>18415</c:v>
                </c:pt>
                <c:pt idx="4">
                  <c:v>60330</c:v>
                </c:pt>
                <c:pt idx="5">
                  <c:v>63347</c:v>
                </c:pt>
                <c:pt idx="6">
                  <c:v>66514</c:v>
                </c:pt>
              </c:numCache>
            </c:numRef>
          </c:val>
          <c:shape val="box"/>
        </c:ser>
        <c:ser>
          <c:idx val="2"/>
          <c:order val="2"/>
          <c:tx>
            <c:strRef>
              <c:f>'Table 2 - Opex by Vote'!$J$10</c:f>
              <c:strCache>
                <c:ptCount val="1"/>
                <c:pt idx="0">
                  <c:v>Community &amp; Social Services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07/08 Aud</c:v>
                </c:pt>
                <c:pt idx="1">
                  <c:v>08/09 Bud</c:v>
                </c:pt>
                <c:pt idx="2">
                  <c:v>08/09 Adj</c:v>
                </c:pt>
                <c:pt idx="3">
                  <c:v>08/09 Est</c:v>
                </c:pt>
                <c:pt idx="4">
                  <c:v>09/10 Bud</c:v>
                </c:pt>
                <c:pt idx="5">
                  <c:v>10/11 Proj</c:v>
                </c:pt>
                <c:pt idx="6">
                  <c:v>11/12 Proj</c:v>
                </c:pt>
              </c:strCache>
            </c:strRef>
          </c:cat>
          <c:val>
            <c:numRef>
              <c:f>'Table 2 - Opex by Vote'!$K$10:$Q$10</c:f>
              <c:numCache>
                <c:ptCount val="7"/>
                <c:pt idx="0">
                  <c:v>2199</c:v>
                </c:pt>
                <c:pt idx="1">
                  <c:v>2739</c:v>
                </c:pt>
                <c:pt idx="2">
                  <c:v>2739</c:v>
                </c:pt>
                <c:pt idx="3">
                  <c:v>2732</c:v>
                </c:pt>
                <c:pt idx="4">
                  <c:v>3009</c:v>
                </c:pt>
                <c:pt idx="5">
                  <c:v>3160</c:v>
                </c:pt>
                <c:pt idx="6">
                  <c:v>3318</c:v>
                </c:pt>
              </c:numCache>
            </c:numRef>
          </c:val>
          <c:shape val="box"/>
        </c:ser>
        <c:ser>
          <c:idx val="3"/>
          <c:order val="3"/>
          <c:tx>
            <c:strRef>
              <c:f>'Table 2 - Opex by Vote'!$J$11</c:f>
              <c:strCache>
                <c:ptCount val="1"/>
                <c:pt idx="0">
                  <c:v>Finance &amp; Admin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07/08 Aud</c:v>
                </c:pt>
                <c:pt idx="1">
                  <c:v>08/09 Bud</c:v>
                </c:pt>
                <c:pt idx="2">
                  <c:v>08/09 Adj</c:v>
                </c:pt>
                <c:pt idx="3">
                  <c:v>08/09 Est</c:v>
                </c:pt>
                <c:pt idx="4">
                  <c:v>09/10 Bud</c:v>
                </c:pt>
                <c:pt idx="5">
                  <c:v>10/11 Proj</c:v>
                </c:pt>
                <c:pt idx="6">
                  <c:v>11/12 Proj</c:v>
                </c:pt>
              </c:strCache>
            </c:strRef>
          </c:cat>
          <c:val>
            <c:numRef>
              <c:f>'Table 2 - Opex by Vote'!$K$11:$Q$11</c:f>
              <c:numCache>
                <c:ptCount val="7"/>
                <c:pt idx="0">
                  <c:v>59567</c:v>
                </c:pt>
                <c:pt idx="1">
                  <c:v>59639</c:v>
                </c:pt>
                <c:pt idx="2">
                  <c:v>59639</c:v>
                </c:pt>
                <c:pt idx="3">
                  <c:v>57265</c:v>
                </c:pt>
                <c:pt idx="4">
                  <c:v>68118</c:v>
                </c:pt>
                <c:pt idx="5">
                  <c:v>71293</c:v>
                </c:pt>
                <c:pt idx="6">
                  <c:v>74858</c:v>
                </c:pt>
              </c:numCache>
            </c:numRef>
          </c:val>
          <c:shape val="box"/>
        </c:ser>
        <c:ser>
          <c:idx val="4"/>
          <c:order val="4"/>
          <c:tx>
            <c:strRef>
              <c:f>'Table 2 - Opex by Vote'!$J$12</c:f>
              <c:strCache>
                <c:ptCount val="1"/>
                <c:pt idx="0">
                  <c:v>Public Safety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07/08 Aud</c:v>
                </c:pt>
                <c:pt idx="1">
                  <c:v>08/09 Bud</c:v>
                </c:pt>
                <c:pt idx="2">
                  <c:v>08/09 Adj</c:v>
                </c:pt>
                <c:pt idx="3">
                  <c:v>08/09 Est</c:v>
                </c:pt>
                <c:pt idx="4">
                  <c:v>09/10 Bud</c:v>
                </c:pt>
                <c:pt idx="5">
                  <c:v>10/11 Proj</c:v>
                </c:pt>
                <c:pt idx="6">
                  <c:v>11/12 Proj</c:v>
                </c:pt>
              </c:strCache>
            </c:strRef>
          </c:cat>
          <c:val>
            <c:numRef>
              <c:f>'Table 2 - Opex by Vote'!$K$12:$Q$12</c:f>
              <c:numCache>
                <c:ptCount val="7"/>
                <c:pt idx="0">
                  <c:v>10501</c:v>
                </c:pt>
                <c:pt idx="1">
                  <c:v>11986</c:v>
                </c:pt>
                <c:pt idx="2">
                  <c:v>11986</c:v>
                </c:pt>
                <c:pt idx="3">
                  <c:v>12226</c:v>
                </c:pt>
                <c:pt idx="4">
                  <c:v>12614</c:v>
                </c:pt>
                <c:pt idx="5">
                  <c:v>13244</c:v>
                </c:pt>
                <c:pt idx="6">
                  <c:v>13907</c:v>
                </c:pt>
              </c:numCache>
            </c:numRef>
          </c:val>
          <c:shape val="box"/>
        </c:ser>
        <c:ser>
          <c:idx val="5"/>
          <c:order val="5"/>
          <c:tx>
            <c:strRef>
              <c:f>'Table 2 - Opex by Vote'!$J$13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07/08 Aud</c:v>
                </c:pt>
                <c:pt idx="1">
                  <c:v>08/09 Bud</c:v>
                </c:pt>
                <c:pt idx="2">
                  <c:v>08/09 Adj</c:v>
                </c:pt>
                <c:pt idx="3">
                  <c:v>08/09 Est</c:v>
                </c:pt>
                <c:pt idx="4">
                  <c:v>09/10 Bud</c:v>
                </c:pt>
                <c:pt idx="5">
                  <c:v>10/11 Proj</c:v>
                </c:pt>
                <c:pt idx="6">
                  <c:v>11/12 Proj</c:v>
                </c:pt>
              </c:strCache>
            </c:strRef>
          </c:cat>
          <c:val>
            <c:numRef>
              <c:f>'Table 2 - Opex by Vote'!$K$13:$Q$13</c:f>
              <c:numCache>
                <c:ptCount val="7"/>
                <c:pt idx="1">
                  <c:v>0</c:v>
                </c:pt>
                <c:pt idx="2">
                  <c:v>0</c:v>
                </c:pt>
                <c:pt idx="3">
                  <c:v>0</c:v>
                </c:pt>
                <c:pt idx="4">
                  <c:v>0</c:v>
                </c:pt>
                <c:pt idx="5">
                  <c:v>0</c:v>
                </c:pt>
                <c:pt idx="6">
                  <c:v>0</c:v>
                </c:pt>
              </c:numCache>
            </c:numRef>
          </c:val>
          <c:shape val="box"/>
        </c:ser>
        <c:ser>
          <c:idx val="6"/>
          <c:order val="6"/>
          <c:tx>
            <c:strRef>
              <c:f>'Table 2 - Opex by Vote'!$J$14</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07/08 Aud</c:v>
                </c:pt>
                <c:pt idx="1">
                  <c:v>08/09 Bud</c:v>
                </c:pt>
                <c:pt idx="2">
                  <c:v>08/09 Adj</c:v>
                </c:pt>
                <c:pt idx="3">
                  <c:v>08/09 Est</c:v>
                </c:pt>
                <c:pt idx="4">
                  <c:v>09/10 Bud</c:v>
                </c:pt>
                <c:pt idx="5">
                  <c:v>10/11 Proj</c:v>
                </c:pt>
                <c:pt idx="6">
                  <c:v>11/12 Proj</c:v>
                </c:pt>
              </c:strCache>
            </c:strRef>
          </c:cat>
          <c:val>
            <c:numRef>
              <c:f>'Table 2 - Opex by Vote'!$K$14:$Q$14</c:f>
              <c:numCache>
                <c:ptCount val="7"/>
                <c:pt idx="0">
                  <c:v>2470</c:v>
                </c:pt>
                <c:pt idx="1">
                  <c:v>3524</c:v>
                </c:pt>
                <c:pt idx="2">
                  <c:v>3524</c:v>
                </c:pt>
                <c:pt idx="3">
                  <c:v>4152</c:v>
                </c:pt>
                <c:pt idx="4">
                  <c:v>3530</c:v>
                </c:pt>
                <c:pt idx="5">
                  <c:v>3706</c:v>
                </c:pt>
                <c:pt idx="6">
                  <c:v>3891</c:v>
                </c:pt>
              </c:numCache>
            </c:numRef>
          </c:val>
          <c:shape val="box"/>
        </c:ser>
        <c:ser>
          <c:idx val="7"/>
          <c:order val="7"/>
          <c:tx>
            <c:strRef>
              <c:f>'Table 2 - Opex by Vote'!$J$15</c:f>
              <c:strCache>
                <c:ptCount val="1"/>
                <c:pt idx="0">
                  <c:v>Executive &amp; Council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07/08 Aud</c:v>
                </c:pt>
                <c:pt idx="1">
                  <c:v>08/09 Bud</c:v>
                </c:pt>
                <c:pt idx="2">
                  <c:v>08/09 Adj</c:v>
                </c:pt>
                <c:pt idx="3">
                  <c:v>08/09 Est</c:v>
                </c:pt>
                <c:pt idx="4">
                  <c:v>09/10 Bud</c:v>
                </c:pt>
                <c:pt idx="5">
                  <c:v>10/11 Proj</c:v>
                </c:pt>
                <c:pt idx="6">
                  <c:v>11/12 Proj</c:v>
                </c:pt>
              </c:strCache>
            </c:strRef>
          </c:cat>
          <c:val>
            <c:numRef>
              <c:f>'Table 2 - Opex by Vote'!$K$15:$Q$15</c:f>
              <c:numCache>
                <c:ptCount val="7"/>
                <c:pt idx="0">
                  <c:v>15288</c:v>
                </c:pt>
                <c:pt idx="1">
                  <c:v>18302</c:v>
                </c:pt>
                <c:pt idx="2">
                  <c:v>18302</c:v>
                </c:pt>
                <c:pt idx="3">
                  <c:v>18252</c:v>
                </c:pt>
                <c:pt idx="4">
                  <c:v>19785</c:v>
                </c:pt>
                <c:pt idx="5">
                  <c:v>20774</c:v>
                </c:pt>
                <c:pt idx="6">
                  <c:v>21813</c:v>
                </c:pt>
              </c:numCache>
            </c:numRef>
          </c:val>
          <c:shape val="box"/>
        </c:ser>
        <c:ser>
          <c:idx val="8"/>
          <c:order val="8"/>
          <c:tx>
            <c:strRef>
              <c:f>'Table 2 - Opex by Vote'!$J$16</c:f>
              <c:strCache>
                <c:ptCount val="1"/>
                <c:pt idx="0">
                  <c:v>Sport and Recreation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07/08 Aud</c:v>
                </c:pt>
                <c:pt idx="1">
                  <c:v>08/09 Bud</c:v>
                </c:pt>
                <c:pt idx="2">
                  <c:v>08/09 Adj</c:v>
                </c:pt>
                <c:pt idx="3">
                  <c:v>08/09 Est</c:v>
                </c:pt>
                <c:pt idx="4">
                  <c:v>09/10 Bud</c:v>
                </c:pt>
                <c:pt idx="5">
                  <c:v>10/11 Proj</c:v>
                </c:pt>
                <c:pt idx="6">
                  <c:v>11/12 Proj</c:v>
                </c:pt>
              </c:strCache>
            </c:strRef>
          </c:cat>
          <c:val>
            <c:numRef>
              <c:f>'Table 2 - Opex by Vote'!$K$16:$Q$16</c:f>
              <c:numCache>
                <c:ptCount val="7"/>
                <c:pt idx="0">
                  <c:v>8394</c:v>
                </c:pt>
                <c:pt idx="1">
                  <c:v>11224</c:v>
                </c:pt>
                <c:pt idx="2">
                  <c:v>11224</c:v>
                </c:pt>
                <c:pt idx="3">
                  <c:v>10222</c:v>
                </c:pt>
                <c:pt idx="4">
                  <c:v>12874</c:v>
                </c:pt>
                <c:pt idx="5">
                  <c:v>13518</c:v>
                </c:pt>
                <c:pt idx="6">
                  <c:v>14194</c:v>
                </c:pt>
              </c:numCache>
            </c:numRef>
          </c:val>
          <c:shape val="box"/>
        </c:ser>
        <c:ser>
          <c:idx val="9"/>
          <c:order val="9"/>
          <c:tx>
            <c:strRef>
              <c:f>'Table 2 - Opex by Vote'!$J$17</c:f>
              <c:strCache>
                <c:ptCount val="1"/>
                <c:pt idx="0">
                  <c:v>Housing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07/08 Aud</c:v>
                </c:pt>
                <c:pt idx="1">
                  <c:v>08/09 Bud</c:v>
                </c:pt>
                <c:pt idx="2">
                  <c:v>08/09 Adj</c:v>
                </c:pt>
                <c:pt idx="3">
                  <c:v>08/09 Est</c:v>
                </c:pt>
                <c:pt idx="4">
                  <c:v>09/10 Bud</c:v>
                </c:pt>
                <c:pt idx="5">
                  <c:v>10/11 Proj</c:v>
                </c:pt>
                <c:pt idx="6">
                  <c:v>11/12 Proj</c:v>
                </c:pt>
              </c:strCache>
            </c:strRef>
          </c:cat>
          <c:val>
            <c:numRef>
              <c:f>'Table 2 - Opex by Vote'!$K$17:$Q$17</c:f>
              <c:numCache>
                <c:ptCount val="7"/>
                <c:pt idx="0">
                  <c:v>5740</c:v>
                </c:pt>
                <c:pt idx="1">
                  <c:v>8315</c:v>
                </c:pt>
                <c:pt idx="2">
                  <c:v>8315</c:v>
                </c:pt>
                <c:pt idx="3">
                  <c:v>6307</c:v>
                </c:pt>
                <c:pt idx="4">
                  <c:v>8853</c:v>
                </c:pt>
                <c:pt idx="5">
                  <c:v>9295</c:v>
                </c:pt>
                <c:pt idx="6">
                  <c:v>9760</c:v>
                </c:pt>
              </c:numCache>
            </c:numRef>
          </c:val>
          <c:shape val="box"/>
        </c:ser>
        <c:overlap val="100"/>
        <c:shape val="box"/>
        <c:axId val="52346834"/>
        <c:axId val="1359459"/>
      </c:bar3DChart>
      <c:catAx>
        <c:axId val="52346834"/>
        <c:scaling>
          <c:orientation val="minMax"/>
        </c:scaling>
        <c:axPos val="b"/>
        <c:delete val="0"/>
        <c:numFmt formatCode="General" sourceLinked="1"/>
        <c:majorTickMark val="out"/>
        <c:minorTickMark val="none"/>
        <c:tickLblPos val="low"/>
        <c:crossAx val="1359459"/>
        <c:crosses val="autoZero"/>
        <c:auto val="1"/>
        <c:lblOffset val="100"/>
        <c:noMultiLvlLbl val="0"/>
      </c:catAx>
      <c:valAx>
        <c:axId val="1359459"/>
        <c:scaling>
          <c:orientation val="minMax"/>
        </c:scaling>
        <c:axPos val="l"/>
        <c:title>
          <c:tx>
            <c:rich>
              <a:bodyPr vert="horz" rot="0" anchor="ctr"/>
              <a:lstStyle/>
              <a:p>
                <a:pPr algn="ctr">
                  <a:defRPr/>
                </a:pPr>
                <a:r>
                  <a:rPr lang="en-US" cap="none" sz="100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52346834"/>
        <c:crossesAt val="1"/>
        <c:crossBetween val="between"/>
        <c:dispUnits/>
      </c:valAx>
      <c:dTable>
        <c:showHorzBorder val="1"/>
        <c:showVertBorder val="1"/>
        <c:showOutline val="1"/>
        <c:showKeys val="1"/>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Operating Expenditure by Minor Vote (breakdown of other from previous chart)</a:t>
            </a:r>
          </a:p>
        </c:rich>
      </c:tx>
      <c:layout/>
      <c:spPr>
        <a:noFill/>
        <a:ln>
          <a:noFill/>
        </a:ln>
      </c:spPr>
    </c:title>
    <c:view3D>
      <c:rotX val="15"/>
      <c:rotY val="20"/>
      <c:depthPercent val="100"/>
      <c:rAngAx val="1"/>
    </c:view3D>
    <c:plotArea>
      <c:layout/>
      <c:bar3DChart>
        <c:barDir val="col"/>
        <c:grouping val="stacked"/>
        <c:varyColors val="0"/>
        <c:ser>
          <c:idx val="0"/>
          <c:order val="0"/>
          <c:tx>
            <c:strRef>
              <c:f>'Table 2 - Opex by Vote'!$J$25</c:f>
              <c:strCache>
                <c:ptCount val="1"/>
                <c:pt idx="0">
                  <c:v>Waste Management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Vote'!$K$24:$Q$24</c:f>
              <c:strCache>
                <c:ptCount val="7"/>
                <c:pt idx="0">
                  <c:v>07/08 Aud</c:v>
                </c:pt>
                <c:pt idx="1">
                  <c:v>08/09 Bud</c:v>
                </c:pt>
                <c:pt idx="2">
                  <c:v>08/09 Adj</c:v>
                </c:pt>
                <c:pt idx="3">
                  <c:v>08/09 Est</c:v>
                </c:pt>
                <c:pt idx="4">
                  <c:v>09/10 Bud</c:v>
                </c:pt>
                <c:pt idx="5">
                  <c:v>10/11 Proj</c:v>
                </c:pt>
                <c:pt idx="6">
                  <c:v>11/12 Proj</c:v>
                </c:pt>
              </c:strCache>
            </c:strRef>
          </c:cat>
          <c:val>
            <c:numRef>
              <c:f>'Table 2 - Opex by Vote'!$K$25:$Q$25</c:f>
              <c:numCache>
                <c:ptCount val="7"/>
                <c:pt idx="0">
                  <c:v>7923</c:v>
                </c:pt>
                <c:pt idx="1">
                  <c:v>10622</c:v>
                </c:pt>
                <c:pt idx="2">
                  <c:v>10622</c:v>
                </c:pt>
                <c:pt idx="3">
                  <c:v>5713</c:v>
                </c:pt>
                <c:pt idx="4">
                  <c:v>9040</c:v>
                </c:pt>
                <c:pt idx="5">
                  <c:v>9492</c:v>
                </c:pt>
                <c:pt idx="6">
                  <c:v>9967</c:v>
                </c:pt>
              </c:numCache>
            </c:numRef>
          </c:val>
          <c:shape val="box"/>
        </c:ser>
        <c:ser>
          <c:idx val="4"/>
          <c:order val="1"/>
          <c:tx>
            <c:strRef>
              <c:f>'Table 2 - Opex by Vote'!$J$29</c:f>
              <c:strCache>
                <c:ptCount val="1"/>
                <c:pt idx="0">
                  <c:v>Planning &amp; Development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Vote'!$K$24:$Q$24</c:f>
              <c:strCache>
                <c:ptCount val="7"/>
                <c:pt idx="0">
                  <c:v>07/08 Aud</c:v>
                </c:pt>
                <c:pt idx="1">
                  <c:v>08/09 Bud</c:v>
                </c:pt>
                <c:pt idx="2">
                  <c:v>08/09 Adj</c:v>
                </c:pt>
                <c:pt idx="3">
                  <c:v>08/09 Est</c:v>
                </c:pt>
                <c:pt idx="4">
                  <c:v>09/10 Bud</c:v>
                </c:pt>
                <c:pt idx="5">
                  <c:v>10/11 Proj</c:v>
                </c:pt>
                <c:pt idx="6">
                  <c:v>11/12 Proj</c:v>
                </c:pt>
              </c:strCache>
            </c:strRef>
          </c:cat>
          <c:val>
            <c:numRef>
              <c:f>'Table 2 - Opex by Vote'!$K$29:$Q$29</c:f>
              <c:numCache>
                <c:ptCount val="7"/>
                <c:pt idx="0">
                  <c:v>8431</c:v>
                </c:pt>
                <c:pt idx="1">
                  <c:v>10944</c:v>
                </c:pt>
                <c:pt idx="2">
                  <c:v>10944</c:v>
                </c:pt>
                <c:pt idx="3">
                  <c:v>12250</c:v>
                </c:pt>
                <c:pt idx="4">
                  <c:v>19187</c:v>
                </c:pt>
                <c:pt idx="5">
                  <c:v>20147</c:v>
                </c:pt>
                <c:pt idx="6">
                  <c:v>21154</c:v>
                </c:pt>
              </c:numCache>
            </c:numRef>
          </c:val>
          <c:shape val="box"/>
        </c:ser>
        <c:ser>
          <c:idx val="5"/>
          <c:order val="2"/>
          <c:tx>
            <c:strRef>
              <c:f>'Table 2 - Opex by Vote'!$J$36</c:f>
              <c:strCache>
                <c:ptCount val="1"/>
                <c:pt idx="0">
                  <c:v>Waste Water Management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 2 - Opex by Vote'!$K$36:$Q$36</c:f>
              <c:numCache>
                <c:ptCount val="7"/>
                <c:pt idx="0">
                  <c:v>22495</c:v>
                </c:pt>
                <c:pt idx="1">
                  <c:v>24110</c:v>
                </c:pt>
                <c:pt idx="2">
                  <c:v>24110</c:v>
                </c:pt>
                <c:pt idx="3">
                  <c:v>23248</c:v>
                </c:pt>
                <c:pt idx="4">
                  <c:v>30605</c:v>
                </c:pt>
                <c:pt idx="5">
                  <c:v>32136</c:v>
                </c:pt>
                <c:pt idx="6">
                  <c:v>33742</c:v>
                </c:pt>
              </c:numCache>
            </c:numRef>
          </c:val>
          <c:shape val="box"/>
        </c:ser>
        <c:ser>
          <c:idx val="6"/>
          <c:order val="3"/>
          <c:tx>
            <c:strRef>
              <c:f>'Table 2 - Opex by Vote'!$J$38</c:f>
              <c:strCache>
                <c:ptCount val="1"/>
                <c:pt idx="0">
                  <c:v>Road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 2 - Opex by Vote'!$K$38:$Q$38</c:f>
              <c:numCache>
                <c:ptCount val="7"/>
                <c:pt idx="0">
                  <c:v>54956</c:v>
                </c:pt>
                <c:pt idx="1">
                  <c:v>66354</c:v>
                </c:pt>
                <c:pt idx="2">
                  <c:v>66354</c:v>
                </c:pt>
                <c:pt idx="3">
                  <c:v>70858</c:v>
                </c:pt>
                <c:pt idx="4">
                  <c:v>66970</c:v>
                </c:pt>
                <c:pt idx="5">
                  <c:v>70318</c:v>
                </c:pt>
                <c:pt idx="6">
                  <c:v>73835</c:v>
                </c:pt>
              </c:numCache>
            </c:numRef>
          </c:val>
          <c:shape val="box"/>
        </c:ser>
        <c:ser>
          <c:idx val="1"/>
          <c:order val="4"/>
          <c:tx>
            <c:strRef>
              <c:f>'Table 2 - Opex by Vote'!$J$39</c:f>
              <c:strCache>
                <c:ptCount val="1"/>
                <c:pt idx="0">
                  <c:v>Environmental Protection</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 2 - Opex by Vote'!$M$40:$Q$40</c:f>
              <c:numCache>
                <c:ptCount val="5"/>
              </c:numCache>
            </c:numRef>
          </c:val>
          <c:shape val="box"/>
        </c:ser>
        <c:overlap val="100"/>
        <c:shape val="box"/>
        <c:axId val="12235132"/>
        <c:axId val="43007325"/>
      </c:bar3DChart>
      <c:catAx>
        <c:axId val="12235132"/>
        <c:scaling>
          <c:orientation val="minMax"/>
        </c:scaling>
        <c:axPos val="b"/>
        <c:delete val="0"/>
        <c:numFmt formatCode="General" sourceLinked="1"/>
        <c:majorTickMark val="out"/>
        <c:minorTickMark val="none"/>
        <c:tickLblPos val="low"/>
        <c:crossAx val="43007325"/>
        <c:crosses val="autoZero"/>
        <c:auto val="1"/>
        <c:lblOffset val="100"/>
        <c:noMultiLvlLbl val="0"/>
      </c:catAx>
      <c:valAx>
        <c:axId val="43007325"/>
        <c:scaling>
          <c:orientation val="minMax"/>
        </c:scaling>
        <c:axPos val="l"/>
        <c:title>
          <c:tx>
            <c:rich>
              <a:bodyPr vert="horz" rot="0" anchor="ctr"/>
              <a:lstStyle/>
              <a:p>
                <a:pPr algn="ctr">
                  <a:defRPr/>
                </a:pPr>
                <a:r>
                  <a:rPr lang="en-US" cap="none" sz="100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12235132"/>
        <c:crossesAt val="1"/>
        <c:crossBetween val="between"/>
        <c:dispUnits/>
      </c:valAx>
      <c:dTable>
        <c:showHorzBorder val="1"/>
        <c:showVertBorder val="1"/>
        <c:showOutline val="1"/>
        <c:showKeys val="1"/>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Capital Expenditure by Major Vote (see next chart for breakdown of other)</a:t>
            </a:r>
          </a:p>
        </c:rich>
      </c:tx>
      <c:layout/>
      <c:spPr>
        <a:noFill/>
        <a:ln>
          <a:noFill/>
        </a:ln>
      </c:spPr>
    </c:title>
    <c:view3D>
      <c:rotX val="15"/>
      <c:rotY val="20"/>
      <c:depthPercent val="100"/>
      <c:rAngAx val="1"/>
    </c:view3D>
    <c:plotArea>
      <c:layout/>
      <c:bar3DChart>
        <c:barDir val="col"/>
        <c:grouping val="stacked"/>
        <c:varyColors val="0"/>
        <c:ser>
          <c:idx val="0"/>
          <c:order val="0"/>
          <c:tx>
            <c:strRef>
              <c:f>'Table 3 - Capex by Vote'!$J$8</c:f>
              <c:strCache>
                <c:ptCount val="1"/>
                <c:pt idx="0">
                  <c:v>Waste Water Management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07/08 Aud</c:v>
                </c:pt>
                <c:pt idx="1">
                  <c:v>08/09 Bud</c:v>
                </c:pt>
                <c:pt idx="2">
                  <c:v>08/09 Adj</c:v>
                </c:pt>
                <c:pt idx="3">
                  <c:v>08/09 Est</c:v>
                </c:pt>
                <c:pt idx="4">
                  <c:v>09/10 Bud</c:v>
                </c:pt>
                <c:pt idx="5">
                  <c:v>10/11 Proj</c:v>
                </c:pt>
                <c:pt idx="6">
                  <c:v>11/12Proj</c:v>
                </c:pt>
              </c:strCache>
            </c:strRef>
          </c:cat>
          <c:val>
            <c:numRef>
              <c:f>'Table 3 - Capex by Vote'!$K$8:$Q$8</c:f>
              <c:numCache>
                <c:ptCount val="7"/>
              </c:numCache>
            </c:numRef>
          </c:val>
          <c:shape val="box"/>
        </c:ser>
        <c:ser>
          <c:idx val="1"/>
          <c:order val="1"/>
          <c:tx>
            <c:strRef>
              <c:f>'Table 3 - Capex by Vote'!$J$9</c:f>
              <c:strCache>
                <c:ptCount val="1"/>
                <c:pt idx="0">
                  <c:v>Electricity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07/08 Aud</c:v>
                </c:pt>
                <c:pt idx="1">
                  <c:v>08/09 Bud</c:v>
                </c:pt>
                <c:pt idx="2">
                  <c:v>08/09 Adj</c:v>
                </c:pt>
                <c:pt idx="3">
                  <c:v>08/09 Est</c:v>
                </c:pt>
                <c:pt idx="4">
                  <c:v>09/10 Bud</c:v>
                </c:pt>
                <c:pt idx="5">
                  <c:v>10/11 Proj</c:v>
                </c:pt>
                <c:pt idx="6">
                  <c:v>11/12Proj</c:v>
                </c:pt>
              </c:strCache>
            </c:strRef>
          </c:cat>
          <c:val>
            <c:numRef>
              <c:f>'Table 3 - Capex by Vote'!$K$9:$Q$9</c:f>
              <c:numCache>
                <c:ptCount val="7"/>
                <c:pt idx="0">
                  <c:v>2807</c:v>
                </c:pt>
                <c:pt idx="1">
                  <c:v>11601</c:v>
                </c:pt>
                <c:pt idx="2">
                  <c:v>11601</c:v>
                </c:pt>
                <c:pt idx="3">
                  <c:v>11301</c:v>
                </c:pt>
                <c:pt idx="4">
                  <c:v>67829</c:v>
                </c:pt>
                <c:pt idx="5">
                  <c:v>31870</c:v>
                </c:pt>
                <c:pt idx="6">
                  <c:v>42964</c:v>
                </c:pt>
              </c:numCache>
            </c:numRef>
          </c:val>
          <c:shape val="box"/>
        </c:ser>
        <c:ser>
          <c:idx val="2"/>
          <c:order val="2"/>
          <c:tx>
            <c:strRef>
              <c:f>'Table 3 - Capex by Vote'!$J$10</c:f>
              <c:strCache>
                <c:ptCount val="1"/>
                <c:pt idx="0">
                  <c:v>Road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07/08 Aud</c:v>
                </c:pt>
                <c:pt idx="1">
                  <c:v>08/09 Bud</c:v>
                </c:pt>
                <c:pt idx="2">
                  <c:v>08/09 Adj</c:v>
                </c:pt>
                <c:pt idx="3">
                  <c:v>08/09 Est</c:v>
                </c:pt>
                <c:pt idx="4">
                  <c:v>09/10 Bud</c:v>
                </c:pt>
                <c:pt idx="5">
                  <c:v>10/11 Proj</c:v>
                </c:pt>
                <c:pt idx="6">
                  <c:v>11/12Proj</c:v>
                </c:pt>
              </c:strCache>
            </c:strRef>
          </c:cat>
          <c:val>
            <c:numRef>
              <c:f>'Table 3 - Capex by Vote'!$K$10:$Q$10</c:f>
              <c:numCache>
                <c:ptCount val="7"/>
                <c:pt idx="0">
                  <c:v>6217</c:v>
                </c:pt>
                <c:pt idx="1">
                  <c:v>48604</c:v>
                </c:pt>
                <c:pt idx="2">
                  <c:v>48604</c:v>
                </c:pt>
                <c:pt idx="3">
                  <c:v>23604</c:v>
                </c:pt>
                <c:pt idx="4">
                  <c:v>67712</c:v>
                </c:pt>
                <c:pt idx="5">
                  <c:v>22495</c:v>
                </c:pt>
                <c:pt idx="6">
                  <c:v>53282</c:v>
                </c:pt>
              </c:numCache>
            </c:numRef>
          </c:val>
          <c:shape val="box"/>
        </c:ser>
        <c:ser>
          <c:idx val="3"/>
          <c:order val="3"/>
          <c:tx>
            <c:strRef>
              <c:f>'Table 3 - Capex by Vote'!$J$11</c:f>
              <c:strCache>
                <c:ptCount val="1"/>
                <c:pt idx="0">
                  <c:v>Water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07/08 Aud</c:v>
                </c:pt>
                <c:pt idx="1">
                  <c:v>08/09 Bud</c:v>
                </c:pt>
                <c:pt idx="2">
                  <c:v>08/09 Adj</c:v>
                </c:pt>
                <c:pt idx="3">
                  <c:v>08/09 Est</c:v>
                </c:pt>
                <c:pt idx="4">
                  <c:v>09/10 Bud</c:v>
                </c:pt>
                <c:pt idx="5">
                  <c:v>10/11 Proj</c:v>
                </c:pt>
                <c:pt idx="6">
                  <c:v>11/12Proj</c:v>
                </c:pt>
              </c:strCache>
            </c:strRef>
          </c:cat>
          <c:val>
            <c:numRef>
              <c:f>'Table 3 - Capex by Vote'!$K$11:$Q$11</c:f>
              <c:numCache>
                <c:ptCount val="7"/>
                <c:pt idx="0">
                  <c:v>60</c:v>
                </c:pt>
                <c:pt idx="4">
                  <c:v>1000</c:v>
                </c:pt>
              </c:numCache>
            </c:numRef>
          </c:val>
          <c:shape val="box"/>
        </c:ser>
        <c:ser>
          <c:idx val="4"/>
          <c:order val="4"/>
          <c:tx>
            <c:strRef>
              <c:f>'Table 3 - Capex by Vote'!$J$12</c:f>
              <c:strCache>
                <c:ptCount val="1"/>
                <c:pt idx="0">
                  <c:v>Waste Management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07/08 Aud</c:v>
                </c:pt>
                <c:pt idx="1">
                  <c:v>08/09 Bud</c:v>
                </c:pt>
                <c:pt idx="2">
                  <c:v>08/09 Adj</c:v>
                </c:pt>
                <c:pt idx="3">
                  <c:v>08/09 Est</c:v>
                </c:pt>
                <c:pt idx="4">
                  <c:v>09/10 Bud</c:v>
                </c:pt>
                <c:pt idx="5">
                  <c:v>10/11 Proj</c:v>
                </c:pt>
                <c:pt idx="6">
                  <c:v>11/12Proj</c:v>
                </c:pt>
              </c:strCache>
            </c:strRef>
          </c:cat>
          <c:val>
            <c:numRef>
              <c:f>'Table 3 - Capex by Vote'!$K$12:$Q$12</c:f>
              <c:numCache>
                <c:ptCount val="7"/>
                <c:pt idx="0">
                  <c:v>7834</c:v>
                </c:pt>
                <c:pt idx="1">
                  <c:v>8000</c:v>
                </c:pt>
                <c:pt idx="2">
                  <c:v>8000</c:v>
                </c:pt>
                <c:pt idx="3">
                  <c:v>8000</c:v>
                </c:pt>
                <c:pt idx="4">
                  <c:v>12164</c:v>
                </c:pt>
                <c:pt idx="5">
                  <c:v>26273</c:v>
                </c:pt>
              </c:numCache>
            </c:numRef>
          </c:val>
          <c:shape val="box"/>
        </c:ser>
        <c:ser>
          <c:idx val="5"/>
          <c:order val="5"/>
          <c:tx>
            <c:strRef>
              <c:f>'Table 3 - Capex by Vote'!$J$13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07/08 Aud</c:v>
                </c:pt>
                <c:pt idx="1">
                  <c:v>08/09 Bud</c:v>
                </c:pt>
                <c:pt idx="2">
                  <c:v>08/09 Adj</c:v>
                </c:pt>
                <c:pt idx="3">
                  <c:v>08/09 Est</c:v>
                </c:pt>
                <c:pt idx="4">
                  <c:v>09/10 Bud</c:v>
                </c:pt>
                <c:pt idx="5">
                  <c:v>10/11 Proj</c:v>
                </c:pt>
                <c:pt idx="6">
                  <c:v>11/12Proj</c:v>
                </c:pt>
              </c:strCache>
            </c:strRef>
          </c:cat>
          <c:val>
            <c:numRef>
              <c:f>'Table 3 - Capex by Vote'!$K$13:$Q$13</c:f>
              <c:numCache>
                <c:ptCount val="7"/>
              </c:numCache>
            </c:numRef>
          </c:val>
          <c:shape val="box"/>
        </c:ser>
        <c:ser>
          <c:idx val="6"/>
          <c:order val="6"/>
          <c:tx>
            <c:strRef>
              <c:f>'Table 3 - Capex by Vote'!$J$14</c:f>
              <c:strCache>
                <c:ptCount val="1"/>
                <c:pt idx="0">
                  <c:v>Housing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07/08 Aud</c:v>
                </c:pt>
                <c:pt idx="1">
                  <c:v>08/09 Bud</c:v>
                </c:pt>
                <c:pt idx="2">
                  <c:v>08/09 Adj</c:v>
                </c:pt>
                <c:pt idx="3">
                  <c:v>08/09 Est</c:v>
                </c:pt>
                <c:pt idx="4">
                  <c:v>09/10 Bud</c:v>
                </c:pt>
                <c:pt idx="5">
                  <c:v>10/11 Proj</c:v>
                </c:pt>
                <c:pt idx="6">
                  <c:v>11/12Proj</c:v>
                </c:pt>
              </c:strCache>
            </c:strRef>
          </c:cat>
          <c:val>
            <c:numRef>
              <c:f>'Table 3 - Capex by Vote'!$K$14:$Q$14</c:f>
              <c:numCache>
                <c:ptCount val="7"/>
              </c:numCache>
            </c:numRef>
          </c:val>
          <c:shape val="box"/>
        </c:ser>
        <c:ser>
          <c:idx val="7"/>
          <c:order val="7"/>
          <c:tx>
            <c:strRef>
              <c:f>'Table 3 - Capex by Vote'!$J$15</c:f>
              <c:strCache>
                <c:ptCount val="1"/>
                <c:pt idx="0">
                  <c:v>Public Safety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07/08 Aud</c:v>
                </c:pt>
                <c:pt idx="1">
                  <c:v>08/09 Bud</c:v>
                </c:pt>
                <c:pt idx="2">
                  <c:v>08/09 Adj</c:v>
                </c:pt>
                <c:pt idx="3">
                  <c:v>08/09 Est</c:v>
                </c:pt>
                <c:pt idx="4">
                  <c:v>09/10 Bud</c:v>
                </c:pt>
                <c:pt idx="5">
                  <c:v>10/11 Proj</c:v>
                </c:pt>
                <c:pt idx="6">
                  <c:v>11/12Proj</c:v>
                </c:pt>
              </c:strCache>
            </c:strRef>
          </c:cat>
          <c:val>
            <c:numRef>
              <c:f>'Table 3 - Capex by Vote'!$K$15:$Q$15</c:f>
              <c:numCache>
                <c:ptCount val="7"/>
              </c:numCache>
            </c:numRef>
          </c:val>
          <c:shape val="box"/>
        </c:ser>
        <c:ser>
          <c:idx val="8"/>
          <c:order val="8"/>
          <c:tx>
            <c:strRef>
              <c:f>'Table 3 - Capex by Vote'!$J$16</c:f>
              <c:strCache>
                <c:ptCount val="1"/>
                <c:pt idx="0">
                  <c:v>Sport and Recreation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07/08 Aud</c:v>
                </c:pt>
                <c:pt idx="1">
                  <c:v>08/09 Bud</c:v>
                </c:pt>
                <c:pt idx="2">
                  <c:v>08/09 Adj</c:v>
                </c:pt>
                <c:pt idx="3">
                  <c:v>08/09 Est</c:v>
                </c:pt>
                <c:pt idx="4">
                  <c:v>09/10 Bud</c:v>
                </c:pt>
                <c:pt idx="5">
                  <c:v>10/11 Proj</c:v>
                </c:pt>
                <c:pt idx="6">
                  <c:v>11/12Proj</c:v>
                </c:pt>
              </c:strCache>
            </c:strRef>
          </c:cat>
          <c:val>
            <c:numRef>
              <c:f>'Table 3 - Capex by Vote'!$K$16:$Q$16</c:f>
              <c:numCache>
                <c:ptCount val="7"/>
                <c:pt idx="0">
                  <c:v>2432</c:v>
                </c:pt>
              </c:numCache>
            </c:numRef>
          </c:val>
          <c:shape val="box"/>
        </c:ser>
        <c:overlap val="100"/>
        <c:shape val="box"/>
        <c:axId val="51521606"/>
        <c:axId val="61041271"/>
      </c:bar3DChart>
      <c:catAx>
        <c:axId val="51521606"/>
        <c:scaling>
          <c:orientation val="minMax"/>
        </c:scaling>
        <c:axPos val="b"/>
        <c:delete val="0"/>
        <c:numFmt formatCode="General" sourceLinked="1"/>
        <c:majorTickMark val="out"/>
        <c:minorTickMark val="none"/>
        <c:tickLblPos val="low"/>
        <c:crossAx val="61041271"/>
        <c:crosses val="autoZero"/>
        <c:auto val="1"/>
        <c:lblOffset val="100"/>
        <c:noMultiLvlLbl val="0"/>
      </c:catAx>
      <c:valAx>
        <c:axId val="61041271"/>
        <c:scaling>
          <c:orientation val="minMax"/>
        </c:scaling>
        <c:axPos val="l"/>
        <c:title>
          <c:tx>
            <c:rich>
              <a:bodyPr vert="horz" rot="0" anchor="ctr"/>
              <a:lstStyle/>
              <a:p>
                <a:pPr algn="ctr">
                  <a:defRPr/>
                </a:pPr>
                <a:r>
                  <a:rPr lang="en-US" cap="none" sz="100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51521606"/>
        <c:crossesAt val="1"/>
        <c:crossBetween val="between"/>
        <c:dispUnits/>
      </c:valAx>
      <c:dTable>
        <c:showHorzBorder val="1"/>
        <c:showVertBorder val="1"/>
        <c:showOutline val="1"/>
        <c:showKeys val="1"/>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Capital Expenditure by Minor Vote (breakdown of other from previous chart)</a:t>
            </a:r>
          </a:p>
        </c:rich>
      </c:tx>
      <c:layout/>
      <c:spPr>
        <a:noFill/>
        <a:ln>
          <a:noFill/>
        </a:ln>
      </c:spPr>
    </c:title>
    <c:view3D>
      <c:rotX val="15"/>
      <c:rotY val="20"/>
      <c:depthPercent val="100"/>
      <c:rAngAx val="1"/>
    </c:view3D>
    <c:plotArea>
      <c:layout/>
      <c:bar3DChart>
        <c:barDir val="col"/>
        <c:grouping val="stacked"/>
        <c:varyColors val="0"/>
        <c:ser>
          <c:idx val="0"/>
          <c:order val="0"/>
          <c:tx>
            <c:strRef>
              <c:f>'Table 3 - Capex by Vote'!$J$25</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Vote'!$K$24:$Q$24</c:f>
              <c:strCache>
                <c:ptCount val="7"/>
                <c:pt idx="0">
                  <c:v>07/08 Aud</c:v>
                </c:pt>
                <c:pt idx="1">
                  <c:v>08/09 Bud</c:v>
                </c:pt>
                <c:pt idx="2">
                  <c:v>08/09 Adj</c:v>
                </c:pt>
                <c:pt idx="3">
                  <c:v>08/09 Est</c:v>
                </c:pt>
                <c:pt idx="4">
                  <c:v>09/10 Bud</c:v>
                </c:pt>
                <c:pt idx="5">
                  <c:v>10/11 Proj</c:v>
                </c:pt>
                <c:pt idx="6">
                  <c:v>11/12Proj</c:v>
                </c:pt>
              </c:strCache>
            </c:strRef>
          </c:cat>
          <c:val>
            <c:numRef>
              <c:f>'Table 3 - Capex by Vote'!$K$25:$Q$25</c:f>
              <c:numCache>
                <c:ptCount val="7"/>
              </c:numCache>
            </c:numRef>
          </c:val>
          <c:shape val="box"/>
        </c:ser>
        <c:ser>
          <c:idx val="1"/>
          <c:order val="1"/>
          <c:tx>
            <c:strRef>
              <c:f>'Table 3 - Capex by Vote'!$J$26</c:f>
              <c:strCache>
                <c:ptCount val="1"/>
                <c:pt idx="0">
                  <c:v>Community &amp; Social Services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Vote'!$K$24:$Q$24</c:f>
              <c:strCache>
                <c:ptCount val="7"/>
                <c:pt idx="0">
                  <c:v>07/08 Aud</c:v>
                </c:pt>
                <c:pt idx="1">
                  <c:v>08/09 Bud</c:v>
                </c:pt>
                <c:pt idx="2">
                  <c:v>08/09 Adj</c:v>
                </c:pt>
                <c:pt idx="3">
                  <c:v>08/09 Est</c:v>
                </c:pt>
                <c:pt idx="4">
                  <c:v>09/10 Bud</c:v>
                </c:pt>
                <c:pt idx="5">
                  <c:v>10/11 Proj</c:v>
                </c:pt>
                <c:pt idx="6">
                  <c:v>11/12Proj</c:v>
                </c:pt>
              </c:strCache>
            </c:strRef>
          </c:cat>
          <c:val>
            <c:numRef>
              <c:f>'Table 3 - Capex by Vote'!$K$26:$Q$26</c:f>
              <c:numCache>
                <c:ptCount val="7"/>
              </c:numCache>
            </c:numRef>
          </c:val>
          <c:shape val="box"/>
        </c:ser>
        <c:ser>
          <c:idx val="2"/>
          <c:order val="2"/>
          <c:tx>
            <c:strRef>
              <c:f>'Table 3 - Capex by Vote'!$J$27</c:f>
              <c:strCache>
                <c:ptCount val="1"/>
                <c:pt idx="0">
                  <c:v>Finance &amp; Admin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Vote'!$K$24:$Q$24</c:f>
              <c:strCache>
                <c:ptCount val="7"/>
                <c:pt idx="0">
                  <c:v>07/08 Aud</c:v>
                </c:pt>
                <c:pt idx="1">
                  <c:v>08/09 Bud</c:v>
                </c:pt>
                <c:pt idx="2">
                  <c:v>08/09 Adj</c:v>
                </c:pt>
                <c:pt idx="3">
                  <c:v>08/09 Est</c:v>
                </c:pt>
                <c:pt idx="4">
                  <c:v>09/10 Bud</c:v>
                </c:pt>
                <c:pt idx="5">
                  <c:v>10/11 Proj</c:v>
                </c:pt>
                <c:pt idx="6">
                  <c:v>11/12Proj</c:v>
                </c:pt>
              </c:strCache>
            </c:strRef>
          </c:cat>
          <c:val>
            <c:numRef>
              <c:f>'Table 3 - Capex by Vote'!$K$27:$Q$27</c:f>
              <c:numCache>
                <c:ptCount val="7"/>
                <c:pt idx="0">
                  <c:v>56</c:v>
                </c:pt>
                <c:pt idx="4">
                  <c:v>1000</c:v>
                </c:pt>
                <c:pt idx="5">
                  <c:v>1000</c:v>
                </c:pt>
              </c:numCache>
            </c:numRef>
          </c:val>
          <c:shape val="box"/>
        </c:ser>
        <c:ser>
          <c:idx val="3"/>
          <c:order val="3"/>
          <c:tx>
            <c:strRef>
              <c:f>'Table 3 - Capex by Vote'!$J$28</c:f>
              <c:strCache>
                <c:ptCount val="1"/>
                <c:pt idx="0">
                  <c:v>Planning &amp; Development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Vote'!$K$24:$Q$24</c:f>
              <c:strCache>
                <c:ptCount val="7"/>
                <c:pt idx="0">
                  <c:v>07/08 Aud</c:v>
                </c:pt>
                <c:pt idx="1">
                  <c:v>08/09 Bud</c:v>
                </c:pt>
                <c:pt idx="2">
                  <c:v>08/09 Adj</c:v>
                </c:pt>
                <c:pt idx="3">
                  <c:v>08/09 Est</c:v>
                </c:pt>
                <c:pt idx="4">
                  <c:v>09/10 Bud</c:v>
                </c:pt>
                <c:pt idx="5">
                  <c:v>10/11 Proj</c:v>
                </c:pt>
                <c:pt idx="6">
                  <c:v>11/12Proj</c:v>
                </c:pt>
              </c:strCache>
            </c:strRef>
          </c:cat>
          <c:val>
            <c:numRef>
              <c:f>'Table 3 - Capex by Vote'!$K$28:$Q$28</c:f>
              <c:numCache>
                <c:ptCount val="7"/>
                <c:pt idx="4">
                  <c:v>5000</c:v>
                </c:pt>
                <c:pt idx="5">
                  <c:v>5250</c:v>
                </c:pt>
                <c:pt idx="6">
                  <c:v>5513</c:v>
                </c:pt>
              </c:numCache>
            </c:numRef>
          </c:val>
          <c:shape val="box"/>
        </c:ser>
        <c:ser>
          <c:idx val="4"/>
          <c:order val="4"/>
          <c:tx>
            <c:strRef>
              <c:f>'Table 3 - Capex by Vote'!$J$29</c:f>
              <c:strCache>
                <c:ptCount val="1"/>
                <c:pt idx="0">
                  <c:v>Executive &amp; Council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Vote'!$K$24:$Q$24</c:f>
              <c:strCache>
                <c:ptCount val="7"/>
                <c:pt idx="0">
                  <c:v>07/08 Aud</c:v>
                </c:pt>
                <c:pt idx="1">
                  <c:v>08/09 Bud</c:v>
                </c:pt>
                <c:pt idx="2">
                  <c:v>08/09 Adj</c:v>
                </c:pt>
                <c:pt idx="3">
                  <c:v>08/09 Est</c:v>
                </c:pt>
                <c:pt idx="4">
                  <c:v>09/10 Bud</c:v>
                </c:pt>
                <c:pt idx="5">
                  <c:v>10/11 Proj</c:v>
                </c:pt>
                <c:pt idx="6">
                  <c:v>11/12Proj</c:v>
                </c:pt>
              </c:strCache>
            </c:strRef>
          </c:cat>
          <c:val>
            <c:numRef>
              <c:f>'Table 3 - Capex by Vote'!$K$29:$Q$29</c:f>
              <c:numCache>
                <c:ptCount val="7"/>
              </c:numCache>
            </c:numRef>
          </c:val>
          <c:shape val="box"/>
        </c:ser>
        <c:ser>
          <c:idx val="5"/>
          <c:order val="5"/>
          <c:tx>
            <c:strRef>
              <c:f>'Table 3 - Capex by Vote'!$J$30</c:f>
              <c:strCache>
                <c:ptCount val="1"/>
                <c:pt idx="0">
                  <c:v>Environmental Protection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Vote'!$K$24:$Q$24</c:f>
              <c:strCache>
                <c:ptCount val="7"/>
                <c:pt idx="0">
                  <c:v>07/08 Aud</c:v>
                </c:pt>
                <c:pt idx="1">
                  <c:v>08/09 Bud</c:v>
                </c:pt>
                <c:pt idx="2">
                  <c:v>08/09 Adj</c:v>
                </c:pt>
                <c:pt idx="3">
                  <c:v>08/09 Est</c:v>
                </c:pt>
                <c:pt idx="4">
                  <c:v>09/10 Bud</c:v>
                </c:pt>
                <c:pt idx="5">
                  <c:v>10/11 Proj</c:v>
                </c:pt>
                <c:pt idx="6">
                  <c:v>11/12Proj</c:v>
                </c:pt>
              </c:strCache>
            </c:strRef>
          </c:cat>
          <c:val>
            <c:numRef>
              <c:f>'Table 3 - Capex by Vote'!$K$30:$Q$30</c:f>
              <c:numCache>
                <c:ptCount val="7"/>
              </c:numCache>
            </c:numRef>
          </c:val>
          <c:shape val="box"/>
        </c:ser>
        <c:overlap val="100"/>
        <c:shape val="box"/>
        <c:axId val="12500528"/>
        <c:axId val="45395889"/>
      </c:bar3DChart>
      <c:catAx>
        <c:axId val="12500528"/>
        <c:scaling>
          <c:orientation val="minMax"/>
        </c:scaling>
        <c:axPos val="b"/>
        <c:delete val="0"/>
        <c:numFmt formatCode="General" sourceLinked="1"/>
        <c:majorTickMark val="out"/>
        <c:minorTickMark val="none"/>
        <c:tickLblPos val="low"/>
        <c:crossAx val="45395889"/>
        <c:crosses val="autoZero"/>
        <c:auto val="1"/>
        <c:lblOffset val="100"/>
        <c:noMultiLvlLbl val="0"/>
      </c:catAx>
      <c:valAx>
        <c:axId val="45395889"/>
        <c:scaling>
          <c:orientation val="minMax"/>
        </c:scaling>
        <c:axPos val="l"/>
        <c:title>
          <c:tx>
            <c:rich>
              <a:bodyPr vert="horz" rot="0" anchor="ctr"/>
              <a:lstStyle/>
              <a:p>
                <a:pPr algn="ctr">
                  <a:defRPr/>
                </a:pPr>
                <a:r>
                  <a:rPr lang="en-US" cap="none" sz="100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12500528"/>
        <c:crossesAt val="1"/>
        <c:crossBetween val="between"/>
        <c:dispUnits/>
      </c:valAx>
      <c:dTable>
        <c:showHorzBorder val="1"/>
        <c:showVertBorder val="1"/>
        <c:showOutline val="1"/>
        <c:showKeys val="1"/>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Capital Funding by Source</a:t>
            </a:r>
          </a:p>
        </c:rich>
      </c:tx>
      <c:layout/>
      <c:spPr>
        <a:noFill/>
        <a:ln>
          <a:noFill/>
        </a:ln>
      </c:spPr>
    </c:title>
    <c:view3D>
      <c:rotX val="15"/>
      <c:rotY val="20"/>
      <c:depthPercent val="100"/>
      <c:rAngAx val="1"/>
    </c:view3D>
    <c:plotArea>
      <c:layout/>
      <c:bar3DChart>
        <c:barDir val="col"/>
        <c:grouping val="stacked"/>
        <c:varyColors val="0"/>
        <c:ser>
          <c:idx val="0"/>
          <c:order val="0"/>
          <c:tx>
            <c:strRef>
              <c:f>'Table 4 - Capex Funding'!$J$8</c:f>
              <c:strCache>
                <c:ptCount val="1"/>
                <c:pt idx="0">
                  <c:v>Grants - National Government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4 - Capex Funding'!$K$7:$Q$7</c:f>
              <c:strCache>
                <c:ptCount val="7"/>
                <c:pt idx="0">
                  <c:v>07/08 Aud</c:v>
                </c:pt>
                <c:pt idx="1">
                  <c:v>08/09 Bud</c:v>
                </c:pt>
                <c:pt idx="2">
                  <c:v>08/09 Adj</c:v>
                </c:pt>
                <c:pt idx="3">
                  <c:v>08/09 Est</c:v>
                </c:pt>
                <c:pt idx="4">
                  <c:v>09/10 Bud</c:v>
                </c:pt>
                <c:pt idx="5">
                  <c:v>10/11 Proj</c:v>
                </c:pt>
                <c:pt idx="6">
                  <c:v>11/12 Proj</c:v>
                </c:pt>
              </c:strCache>
            </c:strRef>
          </c:cat>
          <c:val>
            <c:numRef>
              <c:f>'Table 4 - Capex Funding'!$K$8:$Q$8</c:f>
              <c:numCache>
                <c:ptCount val="7"/>
                <c:pt idx="0">
                  <c:v>16531</c:v>
                </c:pt>
                <c:pt idx="1">
                  <c:v>28205</c:v>
                </c:pt>
                <c:pt idx="2">
                  <c:v>28205</c:v>
                </c:pt>
                <c:pt idx="3">
                  <c:v>27905</c:v>
                </c:pt>
                <c:pt idx="4">
                  <c:v>58804</c:v>
                </c:pt>
                <c:pt idx="5">
                  <c:v>65888</c:v>
                </c:pt>
                <c:pt idx="6">
                  <c:v>61759</c:v>
                </c:pt>
              </c:numCache>
            </c:numRef>
          </c:val>
          <c:shape val="box"/>
        </c:ser>
        <c:ser>
          <c:idx val="1"/>
          <c:order val="1"/>
          <c:tx>
            <c:strRef>
              <c:f>'Table 4 - Capex Funding'!$J$9</c:f>
              <c:strCache>
                <c:ptCount val="1"/>
                <c:pt idx="0">
                  <c:v>Grants - Provincial Government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4 - Capex Funding'!$K$7:$Q$7</c:f>
              <c:strCache>
                <c:ptCount val="7"/>
                <c:pt idx="0">
                  <c:v>07/08 Aud</c:v>
                </c:pt>
                <c:pt idx="1">
                  <c:v>08/09 Bud</c:v>
                </c:pt>
                <c:pt idx="2">
                  <c:v>08/09 Adj</c:v>
                </c:pt>
                <c:pt idx="3">
                  <c:v>08/09 Est</c:v>
                </c:pt>
                <c:pt idx="4">
                  <c:v>09/10 Bud</c:v>
                </c:pt>
                <c:pt idx="5">
                  <c:v>10/11 Proj</c:v>
                </c:pt>
                <c:pt idx="6">
                  <c:v>11/12 Proj</c:v>
                </c:pt>
              </c:strCache>
            </c:strRef>
          </c:cat>
          <c:val>
            <c:numRef>
              <c:f>'Table 4 - Capex Funding'!$K$9:$Q$9</c:f>
              <c:numCache>
                <c:ptCount val="7"/>
              </c:numCache>
            </c:numRef>
          </c:val>
          <c:shape val="box"/>
        </c:ser>
        <c:ser>
          <c:idx val="2"/>
          <c:order val="2"/>
          <c:tx>
            <c:strRef>
              <c:f>'Table 4 - Capex Funding'!$J$10</c:f>
              <c:strCache>
                <c:ptCount val="1"/>
                <c:pt idx="0">
                  <c:v>External Loans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4 - Capex Funding'!$K$7:$Q$7</c:f>
              <c:strCache>
                <c:ptCount val="7"/>
                <c:pt idx="0">
                  <c:v>07/08 Aud</c:v>
                </c:pt>
                <c:pt idx="1">
                  <c:v>08/09 Bud</c:v>
                </c:pt>
                <c:pt idx="2">
                  <c:v>08/09 Adj</c:v>
                </c:pt>
                <c:pt idx="3">
                  <c:v>08/09 Est</c:v>
                </c:pt>
                <c:pt idx="4">
                  <c:v>09/10 Bud</c:v>
                </c:pt>
                <c:pt idx="5">
                  <c:v>10/11 Proj</c:v>
                </c:pt>
                <c:pt idx="6">
                  <c:v>11/12 Proj</c:v>
                </c:pt>
              </c:strCache>
            </c:strRef>
          </c:cat>
          <c:val>
            <c:numRef>
              <c:f>'Table 4 - Capex Funding'!$K$10:$Q$10</c:f>
              <c:numCache>
                <c:ptCount val="7"/>
                <c:pt idx="1">
                  <c:v>15000</c:v>
                </c:pt>
                <c:pt idx="2">
                  <c:v>15000</c:v>
                </c:pt>
                <c:pt idx="3">
                  <c:v>15000</c:v>
                </c:pt>
                <c:pt idx="4">
                  <c:v>75000</c:v>
                </c:pt>
              </c:numCache>
            </c:numRef>
          </c:val>
          <c:shape val="box"/>
        </c:ser>
        <c:ser>
          <c:idx val="3"/>
          <c:order val="3"/>
          <c:tx>
            <c:strRef>
              <c:f>'Table 4 - Capex Funding'!$J$11</c:f>
              <c:strCache>
                <c:ptCount val="1"/>
                <c:pt idx="0">
                  <c:v>Accumulated Surplus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4 - Capex Funding'!$K$7:$Q$7</c:f>
              <c:strCache>
                <c:ptCount val="7"/>
                <c:pt idx="0">
                  <c:v>07/08 Aud</c:v>
                </c:pt>
                <c:pt idx="1">
                  <c:v>08/09 Bud</c:v>
                </c:pt>
                <c:pt idx="2">
                  <c:v>08/09 Adj</c:v>
                </c:pt>
                <c:pt idx="3">
                  <c:v>08/09 Est</c:v>
                </c:pt>
                <c:pt idx="4">
                  <c:v>09/10 Bud</c:v>
                </c:pt>
                <c:pt idx="5">
                  <c:v>10/11 Proj</c:v>
                </c:pt>
                <c:pt idx="6">
                  <c:v>11/12 Proj</c:v>
                </c:pt>
              </c:strCache>
            </c:strRef>
          </c:cat>
          <c:val>
            <c:numRef>
              <c:f>'Table 4 - Capex Funding'!$K$11:$Q$11</c:f>
              <c:numCache>
                <c:ptCount val="7"/>
                <c:pt idx="0">
                  <c:v>2876</c:v>
                </c:pt>
                <c:pt idx="1">
                  <c:v>25000</c:v>
                </c:pt>
                <c:pt idx="2">
                  <c:v>25000</c:v>
                </c:pt>
                <c:pt idx="4">
                  <c:v>20900</c:v>
                </c:pt>
                <c:pt idx="5">
                  <c:v>21000</c:v>
                </c:pt>
                <c:pt idx="6">
                  <c:v>40000</c:v>
                </c:pt>
              </c:numCache>
            </c:numRef>
          </c:val>
          <c:shape val="box"/>
        </c:ser>
        <c:overlap val="100"/>
        <c:shape val="box"/>
        <c:axId val="5909818"/>
        <c:axId val="53188363"/>
      </c:bar3DChart>
      <c:catAx>
        <c:axId val="5909818"/>
        <c:scaling>
          <c:orientation val="minMax"/>
        </c:scaling>
        <c:axPos val="b"/>
        <c:delete val="0"/>
        <c:numFmt formatCode="General" sourceLinked="1"/>
        <c:majorTickMark val="out"/>
        <c:minorTickMark val="none"/>
        <c:tickLblPos val="low"/>
        <c:crossAx val="53188363"/>
        <c:crosses val="autoZero"/>
        <c:auto val="1"/>
        <c:lblOffset val="100"/>
        <c:noMultiLvlLbl val="0"/>
      </c:catAx>
      <c:valAx>
        <c:axId val="53188363"/>
        <c:scaling>
          <c:orientation val="minMax"/>
        </c:scaling>
        <c:axPos val="l"/>
        <c:title>
          <c:tx>
            <c:rich>
              <a:bodyPr vert="horz" rot="0" anchor="ctr"/>
              <a:lstStyle/>
              <a:p>
                <a:pPr algn="ctr">
                  <a:defRPr/>
                </a:pPr>
                <a:r>
                  <a:rPr lang="en-US" cap="none" sz="95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5909818"/>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Operating Expenditure by Major Type (see next chart for break down of other)</a:t>
            </a:r>
          </a:p>
        </c:rich>
      </c:tx>
      <c:layout/>
      <c:spPr>
        <a:noFill/>
        <a:ln>
          <a:noFill/>
        </a:ln>
      </c:spPr>
    </c:title>
    <c:view3D>
      <c:rotX val="15"/>
      <c:rotY val="20"/>
      <c:depthPercent val="100"/>
      <c:rAngAx val="1"/>
    </c:view3D>
    <c:plotArea>
      <c:layout/>
      <c:bar3DChart>
        <c:barDir val="col"/>
        <c:grouping val="stacked"/>
        <c:varyColors val="0"/>
        <c:ser>
          <c:idx val="0"/>
          <c:order val="0"/>
          <c:tx>
            <c:strRef>
              <c:f>'Table 6 - Exp by Type'!$J$9</c:f>
              <c:strCache>
                <c:ptCount val="1"/>
                <c:pt idx="0">
                  <c:v>Employee related costs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07/08 Aud</c:v>
                </c:pt>
                <c:pt idx="1">
                  <c:v>08/09 Bud</c:v>
                </c:pt>
                <c:pt idx="2">
                  <c:v>08/09 Adj</c:v>
                </c:pt>
                <c:pt idx="3">
                  <c:v>08/09 Est</c:v>
                </c:pt>
                <c:pt idx="4">
                  <c:v>09/10 Bud</c:v>
                </c:pt>
                <c:pt idx="5">
                  <c:v>10/11 Proj</c:v>
                </c:pt>
                <c:pt idx="6">
                  <c:v>11/12 Proj</c:v>
                </c:pt>
              </c:strCache>
            </c:strRef>
          </c:cat>
          <c:val>
            <c:numRef>
              <c:f>'Table 6 - Exp by Type'!$K$9:$Q$9</c:f>
              <c:numCache>
                <c:ptCount val="7"/>
                <c:pt idx="0">
                  <c:v>108419</c:v>
                </c:pt>
                <c:pt idx="1">
                  <c:v>130706</c:v>
                </c:pt>
                <c:pt idx="2">
                  <c:v>130706</c:v>
                </c:pt>
                <c:pt idx="3">
                  <c:v>123392</c:v>
                </c:pt>
                <c:pt idx="4">
                  <c:v>141539</c:v>
                </c:pt>
                <c:pt idx="5">
                  <c:v>148385</c:v>
                </c:pt>
                <c:pt idx="6">
                  <c:v>155804</c:v>
                </c:pt>
              </c:numCache>
            </c:numRef>
          </c:val>
          <c:shape val="box"/>
        </c:ser>
        <c:ser>
          <c:idx val="1"/>
          <c:order val="1"/>
          <c:tx>
            <c:strRef>
              <c:f>'Table 6 - Exp by Type'!$J$10</c:f>
              <c:strCache>
                <c:ptCount val="1"/>
                <c:pt idx="0">
                  <c:v>Bulk purchases - Electricity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07/08 Aud</c:v>
                </c:pt>
                <c:pt idx="1">
                  <c:v>08/09 Bud</c:v>
                </c:pt>
                <c:pt idx="2">
                  <c:v>08/09 Adj</c:v>
                </c:pt>
                <c:pt idx="3">
                  <c:v>08/09 Est</c:v>
                </c:pt>
                <c:pt idx="4">
                  <c:v>09/10 Bud</c:v>
                </c:pt>
                <c:pt idx="5">
                  <c:v>10/11 Proj</c:v>
                </c:pt>
                <c:pt idx="6">
                  <c:v>11/12 Proj</c:v>
                </c:pt>
              </c:strCache>
            </c:strRef>
          </c:cat>
          <c:val>
            <c:numRef>
              <c:f>'Table 6 - Exp by Type'!$K$10:$Q$10</c:f>
              <c:numCache>
                <c:ptCount val="7"/>
                <c:pt idx="0">
                  <c:v>67646</c:v>
                </c:pt>
                <c:pt idx="1">
                  <c:v>101034</c:v>
                </c:pt>
                <c:pt idx="2">
                  <c:v>101034</c:v>
                </c:pt>
                <c:pt idx="3">
                  <c:v>101404</c:v>
                </c:pt>
                <c:pt idx="4">
                  <c:v>135386</c:v>
                </c:pt>
                <c:pt idx="5">
                  <c:v>142155</c:v>
                </c:pt>
                <c:pt idx="6">
                  <c:v>149263</c:v>
                </c:pt>
              </c:numCache>
            </c:numRef>
          </c:val>
          <c:shape val="box"/>
        </c:ser>
        <c:ser>
          <c:idx val="2"/>
          <c:order val="2"/>
          <c:tx>
            <c:strRef>
              <c:f>'Table 6 - Exp by Type'!$J$11</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07/08 Aud</c:v>
                </c:pt>
                <c:pt idx="1">
                  <c:v>08/09 Bud</c:v>
                </c:pt>
                <c:pt idx="2">
                  <c:v>08/09 Adj</c:v>
                </c:pt>
                <c:pt idx="3">
                  <c:v>08/09 Est</c:v>
                </c:pt>
                <c:pt idx="4">
                  <c:v>09/10 Bud</c:v>
                </c:pt>
                <c:pt idx="5">
                  <c:v>10/11 Proj</c:v>
                </c:pt>
                <c:pt idx="6">
                  <c:v>11/12 Proj</c:v>
                </c:pt>
              </c:strCache>
            </c:strRef>
          </c:cat>
          <c:val>
            <c:numRef>
              <c:f>'Table 6 - Exp by Type'!$K$11:$Q$11</c:f>
              <c:numCache>
                <c:ptCount val="7"/>
                <c:pt idx="0">
                  <c:v>35718</c:v>
                </c:pt>
                <c:pt idx="1">
                  <c:v>41316</c:v>
                </c:pt>
                <c:pt idx="2">
                  <c:v>41316</c:v>
                </c:pt>
                <c:pt idx="3">
                  <c:v>40819</c:v>
                </c:pt>
                <c:pt idx="4">
                  <c:v>49424</c:v>
                </c:pt>
                <c:pt idx="5">
                  <c:v>51896</c:v>
                </c:pt>
                <c:pt idx="6">
                  <c:v>54490</c:v>
                </c:pt>
              </c:numCache>
            </c:numRef>
          </c:val>
          <c:shape val="box"/>
        </c:ser>
        <c:ser>
          <c:idx val="3"/>
          <c:order val="3"/>
          <c:tx>
            <c:strRef>
              <c:f>'Table 6 - Exp by Type'!$J$12</c:f>
              <c:strCache>
                <c:ptCount val="1"/>
                <c:pt idx="0">
                  <c:v>Repairs and maintenance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07/08 Aud</c:v>
                </c:pt>
                <c:pt idx="1">
                  <c:v>08/09 Bud</c:v>
                </c:pt>
                <c:pt idx="2">
                  <c:v>08/09 Adj</c:v>
                </c:pt>
                <c:pt idx="3">
                  <c:v>08/09 Est</c:v>
                </c:pt>
                <c:pt idx="4">
                  <c:v>09/10 Bud</c:v>
                </c:pt>
                <c:pt idx="5">
                  <c:v>10/11 Proj</c:v>
                </c:pt>
                <c:pt idx="6">
                  <c:v>11/12 Proj</c:v>
                </c:pt>
              </c:strCache>
            </c:strRef>
          </c:cat>
          <c:val>
            <c:numRef>
              <c:f>'Table 6 - Exp by Type'!$K$12:$Q$12</c:f>
              <c:numCache>
                <c:ptCount val="7"/>
                <c:pt idx="0">
                  <c:v>22430</c:v>
                </c:pt>
                <c:pt idx="1">
                  <c:v>21154</c:v>
                </c:pt>
                <c:pt idx="2">
                  <c:v>21154</c:v>
                </c:pt>
                <c:pt idx="3">
                  <c:v>28813</c:v>
                </c:pt>
                <c:pt idx="4">
                  <c:v>21585</c:v>
                </c:pt>
                <c:pt idx="5">
                  <c:v>22665</c:v>
                </c:pt>
                <c:pt idx="6">
                  <c:v>23798</c:v>
                </c:pt>
              </c:numCache>
            </c:numRef>
          </c:val>
          <c:shape val="box"/>
        </c:ser>
        <c:ser>
          <c:idx val="4"/>
          <c:order val="4"/>
          <c:tx>
            <c:strRef>
              <c:f>'Table 6 - Exp by Type'!$J$13</c:f>
              <c:strCache>
                <c:ptCount val="1"/>
                <c:pt idx="0">
                  <c:v>Depreciation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07/08 Aud</c:v>
                </c:pt>
                <c:pt idx="1">
                  <c:v>08/09 Bud</c:v>
                </c:pt>
                <c:pt idx="2">
                  <c:v>08/09 Adj</c:v>
                </c:pt>
                <c:pt idx="3">
                  <c:v>08/09 Est</c:v>
                </c:pt>
                <c:pt idx="4">
                  <c:v>09/10 Bud</c:v>
                </c:pt>
                <c:pt idx="5">
                  <c:v>10/11 Proj</c:v>
                </c:pt>
                <c:pt idx="6">
                  <c:v>11/12 Proj</c:v>
                </c:pt>
              </c:strCache>
            </c:strRef>
          </c:cat>
          <c:val>
            <c:numRef>
              <c:f>'Table 6 - Exp by Type'!$K$13:$Q$13</c:f>
              <c:numCache>
                <c:ptCount val="7"/>
                <c:pt idx="0">
                  <c:v>20134</c:v>
                </c:pt>
                <c:pt idx="1">
                  <c:v>26159</c:v>
                </c:pt>
                <c:pt idx="2">
                  <c:v>26159</c:v>
                </c:pt>
                <c:pt idx="3">
                  <c:v>26159</c:v>
                </c:pt>
                <c:pt idx="4">
                  <c:v>22778</c:v>
                </c:pt>
                <c:pt idx="5">
                  <c:v>23917</c:v>
                </c:pt>
                <c:pt idx="6">
                  <c:v>25113</c:v>
                </c:pt>
              </c:numCache>
            </c:numRef>
          </c:val>
          <c:shape val="box"/>
        </c:ser>
        <c:ser>
          <c:idx val="5"/>
          <c:order val="5"/>
          <c:tx>
            <c:strRef>
              <c:f>'Table 6 - Exp by Type'!$J$14</c:f>
              <c:strCache>
                <c:ptCount val="1"/>
                <c:pt idx="0">
                  <c:v>Bulk purchases - Water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07/08 Aud</c:v>
                </c:pt>
                <c:pt idx="1">
                  <c:v>08/09 Bud</c:v>
                </c:pt>
                <c:pt idx="2">
                  <c:v>08/09 Adj</c:v>
                </c:pt>
                <c:pt idx="3">
                  <c:v>08/09 Est</c:v>
                </c:pt>
                <c:pt idx="4">
                  <c:v>09/10 Bud</c:v>
                </c:pt>
                <c:pt idx="5">
                  <c:v>10/11 Proj</c:v>
                </c:pt>
                <c:pt idx="6">
                  <c:v>11/12 Proj</c:v>
                </c:pt>
              </c:strCache>
            </c:strRef>
          </c:cat>
          <c:val>
            <c:numRef>
              <c:f>'Table 6 - Exp by Type'!$K$14:$Q$14</c:f>
              <c:numCache>
                <c:ptCount val="7"/>
                <c:pt idx="0">
                  <c:v>1024</c:v>
                </c:pt>
                <c:pt idx="1">
                  <c:v>880</c:v>
                </c:pt>
                <c:pt idx="2">
                  <c:v>880</c:v>
                </c:pt>
                <c:pt idx="3">
                  <c:v>510</c:v>
                </c:pt>
                <c:pt idx="4">
                  <c:v>1278</c:v>
                </c:pt>
                <c:pt idx="5">
                  <c:v>1342</c:v>
                </c:pt>
                <c:pt idx="6">
                  <c:v>1409</c:v>
                </c:pt>
              </c:numCache>
            </c:numRef>
          </c:val>
          <c:shape val="box"/>
        </c:ser>
        <c:ser>
          <c:idx val="6"/>
          <c:order val="6"/>
          <c:tx>
            <c:strRef>
              <c:f>'Table 6 - Exp by Type'!$J$15</c:f>
              <c:strCache>
                <c:ptCount val="1"/>
                <c:pt idx="0">
                  <c:v>Interest paid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07/08 Aud</c:v>
                </c:pt>
                <c:pt idx="1">
                  <c:v>08/09 Bud</c:v>
                </c:pt>
                <c:pt idx="2">
                  <c:v>08/09 Adj</c:v>
                </c:pt>
                <c:pt idx="3">
                  <c:v>08/09 Est</c:v>
                </c:pt>
                <c:pt idx="4">
                  <c:v>09/10 Bud</c:v>
                </c:pt>
                <c:pt idx="5">
                  <c:v>10/11 Proj</c:v>
                </c:pt>
                <c:pt idx="6">
                  <c:v>11/12 Proj</c:v>
                </c:pt>
              </c:strCache>
            </c:strRef>
          </c:cat>
          <c:val>
            <c:numRef>
              <c:f>'Table 6 - Exp by Type'!$K$15:$Q$15</c:f>
              <c:numCache>
                <c:ptCount val="7"/>
                <c:pt idx="0">
                  <c:v>8614</c:v>
                </c:pt>
                <c:pt idx="1">
                  <c:v>12368</c:v>
                </c:pt>
                <c:pt idx="2">
                  <c:v>12368</c:v>
                </c:pt>
                <c:pt idx="3">
                  <c:v>7766</c:v>
                </c:pt>
                <c:pt idx="4">
                  <c:v>14342</c:v>
                </c:pt>
                <c:pt idx="5">
                  <c:v>15059</c:v>
                </c:pt>
                <c:pt idx="6">
                  <c:v>15812</c:v>
                </c:pt>
              </c:numCache>
            </c:numRef>
          </c:val>
          <c:shape val="box"/>
        </c:ser>
        <c:ser>
          <c:idx val="7"/>
          <c:order val="7"/>
          <c:tx>
            <c:strRef>
              <c:f>'Table 6 - Exp by Type'!$J$16</c:f>
              <c:strCache>
                <c:ptCount val="1"/>
                <c:pt idx="0">
                  <c:v>Insurance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07/08 Aud</c:v>
                </c:pt>
                <c:pt idx="1">
                  <c:v>08/09 Bud</c:v>
                </c:pt>
                <c:pt idx="2">
                  <c:v>08/09 Adj</c:v>
                </c:pt>
                <c:pt idx="3">
                  <c:v>08/09 Est</c:v>
                </c:pt>
                <c:pt idx="4">
                  <c:v>09/10 Bud</c:v>
                </c:pt>
                <c:pt idx="5">
                  <c:v>10/11 Proj</c:v>
                </c:pt>
                <c:pt idx="6">
                  <c:v>11/12 Proj</c:v>
                </c:pt>
              </c:strCache>
            </c:strRef>
          </c:cat>
          <c:val>
            <c:numRef>
              <c:f>'Table 6 - Exp by Type'!$K$16:$Q$16</c:f>
              <c:numCache>
                <c:ptCount val="7"/>
                <c:pt idx="0">
                  <c:v>5856</c:v>
                </c:pt>
                <c:pt idx="1">
                  <c:v>6379</c:v>
                </c:pt>
                <c:pt idx="2">
                  <c:v>6379</c:v>
                </c:pt>
                <c:pt idx="3">
                  <c:v>5079</c:v>
                </c:pt>
                <c:pt idx="4">
                  <c:v>8362</c:v>
                </c:pt>
                <c:pt idx="5">
                  <c:v>8780</c:v>
                </c:pt>
                <c:pt idx="6">
                  <c:v>9219</c:v>
                </c:pt>
              </c:numCache>
            </c:numRef>
          </c:val>
          <c:shape val="box"/>
        </c:ser>
        <c:overlap val="100"/>
        <c:shape val="box"/>
        <c:axId val="8933220"/>
        <c:axId val="13290117"/>
      </c:bar3DChart>
      <c:catAx>
        <c:axId val="8933220"/>
        <c:scaling>
          <c:orientation val="minMax"/>
        </c:scaling>
        <c:axPos val="b"/>
        <c:delete val="0"/>
        <c:numFmt formatCode="General" sourceLinked="1"/>
        <c:majorTickMark val="out"/>
        <c:minorTickMark val="none"/>
        <c:tickLblPos val="low"/>
        <c:crossAx val="13290117"/>
        <c:crosses val="autoZero"/>
        <c:auto val="1"/>
        <c:lblOffset val="100"/>
        <c:noMultiLvlLbl val="0"/>
      </c:catAx>
      <c:valAx>
        <c:axId val="13290117"/>
        <c:scaling>
          <c:orientation val="minMax"/>
        </c:scaling>
        <c:axPos val="l"/>
        <c:title>
          <c:tx>
            <c:rich>
              <a:bodyPr vert="horz" rot="0" anchor="ctr"/>
              <a:lstStyle/>
              <a:p>
                <a:pPr algn="ctr">
                  <a:defRPr/>
                </a:pPr>
                <a:r>
                  <a:rPr lang="en-US" cap="none" sz="100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8933220"/>
        <c:crossesAt val="1"/>
        <c:crossBetween val="between"/>
        <c:dispUnits/>
      </c:valAx>
      <c:dTable>
        <c:showHorzBorder val="1"/>
        <c:showVertBorder val="1"/>
        <c:showOutline val="1"/>
        <c:showKeys val="1"/>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Operating Expenditure by Minor Type (break down of other from previous chart)</a:t>
            </a:r>
          </a:p>
        </c:rich>
      </c:tx>
      <c:layout/>
      <c:spPr>
        <a:noFill/>
        <a:ln>
          <a:noFill/>
        </a:ln>
      </c:spPr>
    </c:title>
    <c:view3D>
      <c:rotX val="15"/>
      <c:rotY val="20"/>
      <c:depthPercent val="100"/>
      <c:rAngAx val="1"/>
    </c:view3D>
    <c:plotArea>
      <c:layout/>
      <c:bar3DChart>
        <c:barDir val="col"/>
        <c:grouping val="stacked"/>
        <c:varyColors val="0"/>
        <c:ser>
          <c:idx val="0"/>
          <c:order val="0"/>
          <c:tx>
            <c:strRef>
              <c:f>'Table 6 - Exp by Type'!$J$21</c:f>
              <c:strCache>
                <c:ptCount val="1"/>
                <c:pt idx="0">
                  <c:v>Contracted services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07/08 Aud</c:v>
                </c:pt>
                <c:pt idx="1">
                  <c:v>08/09 Bud</c:v>
                </c:pt>
                <c:pt idx="2">
                  <c:v>08/09 Adj</c:v>
                </c:pt>
                <c:pt idx="3">
                  <c:v>08/09 Est</c:v>
                </c:pt>
                <c:pt idx="4">
                  <c:v>09/10Bud</c:v>
                </c:pt>
                <c:pt idx="5">
                  <c:v>10/11 Proj</c:v>
                </c:pt>
                <c:pt idx="6">
                  <c:v>11/12 Proj</c:v>
                </c:pt>
              </c:strCache>
            </c:strRef>
          </c:cat>
          <c:val>
            <c:numRef>
              <c:f>'Table 6 - Exp by Type'!$K$21:$Q$21</c:f>
              <c:numCache>
                <c:ptCount val="7"/>
                <c:pt idx="0">
                  <c:v>18424</c:v>
                </c:pt>
                <c:pt idx="1">
                  <c:v>20498</c:v>
                </c:pt>
                <c:pt idx="2">
                  <c:v>20498</c:v>
                </c:pt>
                <c:pt idx="3">
                  <c:v>17340</c:v>
                </c:pt>
                <c:pt idx="4">
                  <c:v>57694</c:v>
                </c:pt>
                <c:pt idx="5">
                  <c:v>60579</c:v>
                </c:pt>
                <c:pt idx="6">
                  <c:v>63608</c:v>
                </c:pt>
              </c:numCache>
            </c:numRef>
          </c:val>
          <c:shape val="box"/>
        </c:ser>
        <c:ser>
          <c:idx val="1"/>
          <c:order val="1"/>
          <c:tx>
            <c:strRef>
              <c:f>'Table 6 - Exp by Type'!$J$22</c:f>
              <c:strCache>
                <c:ptCount val="1"/>
                <c:pt idx="0">
                  <c:v>Communications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07/08 Aud</c:v>
                </c:pt>
                <c:pt idx="1">
                  <c:v>08/09 Bud</c:v>
                </c:pt>
                <c:pt idx="2">
                  <c:v>08/09 Adj</c:v>
                </c:pt>
                <c:pt idx="3">
                  <c:v>08/09 Est</c:v>
                </c:pt>
                <c:pt idx="4">
                  <c:v>09/10Bud</c:v>
                </c:pt>
                <c:pt idx="5">
                  <c:v>10/11 Proj</c:v>
                </c:pt>
                <c:pt idx="6">
                  <c:v>11/12 Proj</c:v>
                </c:pt>
              </c:strCache>
            </c:strRef>
          </c:cat>
          <c:val>
            <c:numRef>
              <c:f>'Table 6 - Exp by Type'!$K$22:$Q$22</c:f>
              <c:numCache>
                <c:ptCount val="7"/>
              </c:numCache>
            </c:numRef>
          </c:val>
          <c:shape val="box"/>
        </c:ser>
        <c:ser>
          <c:idx val="2"/>
          <c:order val="2"/>
          <c:tx>
            <c:strRef>
              <c:f>'Table 6 - Exp by Type'!$J$23</c:f>
              <c:strCache>
                <c:ptCount val="1"/>
                <c:pt idx="0">
                  <c:v>Legal fees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07/08 Aud</c:v>
                </c:pt>
                <c:pt idx="1">
                  <c:v>08/09 Bud</c:v>
                </c:pt>
                <c:pt idx="2">
                  <c:v>08/09 Adj</c:v>
                </c:pt>
                <c:pt idx="3">
                  <c:v>08/09 Est</c:v>
                </c:pt>
                <c:pt idx="4">
                  <c:v>09/10Bud</c:v>
                </c:pt>
                <c:pt idx="5">
                  <c:v>10/11 Proj</c:v>
                </c:pt>
                <c:pt idx="6">
                  <c:v>11/12 Proj</c:v>
                </c:pt>
              </c:strCache>
            </c:strRef>
          </c:cat>
          <c:val>
            <c:numRef>
              <c:f>'Table 6 - Exp by Type'!$K$23:$Q$23</c:f>
              <c:numCache>
                <c:ptCount val="7"/>
                <c:pt idx="0">
                  <c:v>1798</c:v>
                </c:pt>
                <c:pt idx="1">
                  <c:v>777</c:v>
                </c:pt>
                <c:pt idx="2">
                  <c:v>777</c:v>
                </c:pt>
                <c:pt idx="3">
                  <c:v>1752</c:v>
                </c:pt>
                <c:pt idx="4">
                  <c:v>1113</c:v>
                </c:pt>
                <c:pt idx="5">
                  <c:v>1168</c:v>
                </c:pt>
                <c:pt idx="6">
                  <c:v>1227</c:v>
                </c:pt>
              </c:numCache>
            </c:numRef>
          </c:val>
          <c:shape val="box"/>
        </c:ser>
        <c:ser>
          <c:idx val="3"/>
          <c:order val="3"/>
          <c:tx>
            <c:strRef>
              <c:f>'Table 6 - Exp by Type'!$J$24</c:f>
              <c:strCache>
                <c:ptCount val="1"/>
                <c:pt idx="0">
                  <c:v>Bad debts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07/08 Aud</c:v>
                </c:pt>
                <c:pt idx="1">
                  <c:v>08/09 Bud</c:v>
                </c:pt>
                <c:pt idx="2">
                  <c:v>08/09 Adj</c:v>
                </c:pt>
                <c:pt idx="3">
                  <c:v>08/09 Est</c:v>
                </c:pt>
                <c:pt idx="4">
                  <c:v>09/10Bud</c:v>
                </c:pt>
                <c:pt idx="5">
                  <c:v>10/11 Proj</c:v>
                </c:pt>
                <c:pt idx="6">
                  <c:v>11/12 Proj</c:v>
                </c:pt>
              </c:strCache>
            </c:strRef>
          </c:cat>
          <c:val>
            <c:numRef>
              <c:f>'Table 6 - Exp by Type'!$K$24:$Q$24</c:f>
              <c:numCache>
                <c:ptCount val="7"/>
                <c:pt idx="0">
                  <c:v>20873</c:v>
                </c:pt>
                <c:pt idx="1">
                  <c:v>10229</c:v>
                </c:pt>
                <c:pt idx="2">
                  <c:v>10229</c:v>
                </c:pt>
                <c:pt idx="3">
                  <c:v>10229</c:v>
                </c:pt>
                <c:pt idx="4">
                  <c:v>11252</c:v>
                </c:pt>
                <c:pt idx="5">
                  <c:v>11815</c:v>
                </c:pt>
                <c:pt idx="6">
                  <c:v>12405</c:v>
                </c:pt>
              </c:numCache>
            </c:numRef>
          </c:val>
          <c:shape val="box"/>
        </c:ser>
        <c:ser>
          <c:idx val="4"/>
          <c:order val="4"/>
          <c:tx>
            <c:strRef>
              <c:f>'Table 6 - Exp by Type'!$J$25</c:f>
              <c:strCache>
                <c:ptCount val="1"/>
                <c:pt idx="0">
                  <c:v>Advertising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07/08 Aud</c:v>
                </c:pt>
                <c:pt idx="1">
                  <c:v>08/09 Bud</c:v>
                </c:pt>
                <c:pt idx="2">
                  <c:v>08/09 Adj</c:v>
                </c:pt>
                <c:pt idx="3">
                  <c:v>08/09 Est</c:v>
                </c:pt>
                <c:pt idx="4">
                  <c:v>09/10Bud</c:v>
                </c:pt>
                <c:pt idx="5">
                  <c:v>10/11 Proj</c:v>
                </c:pt>
                <c:pt idx="6">
                  <c:v>11/12 Proj</c:v>
                </c:pt>
              </c:strCache>
            </c:strRef>
          </c:cat>
          <c:val>
            <c:numRef>
              <c:f>'Table 6 - Exp by Type'!$K$25:$Q$25</c:f>
              <c:numCache>
                <c:ptCount val="7"/>
                <c:pt idx="0">
                  <c:v>212</c:v>
                </c:pt>
                <c:pt idx="1">
                  <c:v>495</c:v>
                </c:pt>
                <c:pt idx="2">
                  <c:v>495</c:v>
                </c:pt>
                <c:pt idx="3">
                  <c:v>224</c:v>
                </c:pt>
                <c:pt idx="4">
                  <c:v>495</c:v>
                </c:pt>
                <c:pt idx="5">
                  <c:v>519</c:v>
                </c:pt>
                <c:pt idx="6">
                  <c:v>545</c:v>
                </c:pt>
              </c:numCache>
            </c:numRef>
          </c:val>
          <c:shape val="box"/>
        </c:ser>
        <c:ser>
          <c:idx val="5"/>
          <c:order val="5"/>
          <c:tx>
            <c:strRef>
              <c:f>'Table 6 - Exp by Type'!$J$26</c:f>
              <c:strCache>
                <c:ptCount val="1"/>
                <c:pt idx="0">
                  <c:v>Bank charges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07/08 Aud</c:v>
                </c:pt>
                <c:pt idx="1">
                  <c:v>08/09 Bud</c:v>
                </c:pt>
                <c:pt idx="2">
                  <c:v>08/09 Adj</c:v>
                </c:pt>
                <c:pt idx="3">
                  <c:v>08/09 Est</c:v>
                </c:pt>
                <c:pt idx="4">
                  <c:v>09/10Bud</c:v>
                </c:pt>
                <c:pt idx="5">
                  <c:v>10/11 Proj</c:v>
                </c:pt>
                <c:pt idx="6">
                  <c:v>11/12 Proj</c:v>
                </c:pt>
              </c:strCache>
            </c:strRef>
          </c:cat>
          <c:val>
            <c:numRef>
              <c:f>'Table 6 - Exp by Type'!$K$26:$Q$26</c:f>
              <c:numCache>
                <c:ptCount val="7"/>
                <c:pt idx="0">
                  <c:v>355</c:v>
                </c:pt>
                <c:pt idx="1">
                  <c:v>450</c:v>
                </c:pt>
                <c:pt idx="2">
                  <c:v>450</c:v>
                </c:pt>
                <c:pt idx="3">
                  <c:v>400</c:v>
                </c:pt>
                <c:pt idx="4">
                  <c:v>456</c:v>
                </c:pt>
                <c:pt idx="5">
                  <c:v>479</c:v>
                </c:pt>
                <c:pt idx="6">
                  <c:v>503</c:v>
                </c:pt>
              </c:numCache>
            </c:numRef>
          </c:val>
          <c:shape val="box"/>
        </c:ser>
        <c:ser>
          <c:idx val="6"/>
          <c:order val="6"/>
          <c:tx>
            <c:strRef>
              <c:f>'Table 6 - Exp by Type'!$J$27</c:f>
              <c:strCache>
                <c:ptCount val="1"/>
                <c:pt idx="0">
                  <c:v>Grants and subsidies paid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07/08 Aud</c:v>
                </c:pt>
                <c:pt idx="1">
                  <c:v>08/09 Bud</c:v>
                </c:pt>
                <c:pt idx="2">
                  <c:v>08/09 Adj</c:v>
                </c:pt>
                <c:pt idx="3">
                  <c:v>08/09 Est</c:v>
                </c:pt>
                <c:pt idx="4">
                  <c:v>09/10Bud</c:v>
                </c:pt>
                <c:pt idx="5">
                  <c:v>10/11 Proj</c:v>
                </c:pt>
                <c:pt idx="6">
                  <c:v>11/12 Proj</c:v>
                </c:pt>
              </c:strCache>
            </c:strRef>
          </c:cat>
          <c:val>
            <c:numRef>
              <c:f>'Table 6 - Exp by Type'!$K$27:$Q$27</c:f>
              <c:numCache>
                <c:ptCount val="7"/>
                <c:pt idx="0">
                  <c:v>2904</c:v>
                </c:pt>
                <c:pt idx="1">
                  <c:v>3520</c:v>
                </c:pt>
                <c:pt idx="2">
                  <c:v>3520</c:v>
                </c:pt>
                <c:pt idx="3">
                  <c:v>7389</c:v>
                </c:pt>
                <c:pt idx="4">
                  <c:v>10086</c:v>
                </c:pt>
                <c:pt idx="5">
                  <c:v>10590</c:v>
                </c:pt>
                <c:pt idx="6">
                  <c:v>11120</c:v>
                </c:pt>
              </c:numCache>
            </c:numRef>
          </c:val>
          <c:shape val="box"/>
        </c:ser>
        <c:ser>
          <c:idx val="7"/>
          <c:order val="7"/>
          <c:tx>
            <c:strRef>
              <c:f>'Table 6 - Exp by Type'!$J$28</c:f>
              <c:strCache>
                <c:ptCount val="1"/>
                <c:pt idx="0">
                  <c:v>Audit fees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07/08 Aud</c:v>
                </c:pt>
                <c:pt idx="1">
                  <c:v>08/09 Bud</c:v>
                </c:pt>
                <c:pt idx="2">
                  <c:v>08/09 Adj</c:v>
                </c:pt>
                <c:pt idx="3">
                  <c:v>08/09 Est</c:v>
                </c:pt>
                <c:pt idx="4">
                  <c:v>09/10Bud</c:v>
                </c:pt>
                <c:pt idx="5">
                  <c:v>10/11 Proj</c:v>
                </c:pt>
                <c:pt idx="6">
                  <c:v>11/12 Proj</c:v>
                </c:pt>
              </c:strCache>
            </c:strRef>
          </c:cat>
          <c:val>
            <c:numRef>
              <c:f>'Table 6 - Exp by Type'!$K$28:$Q$28</c:f>
              <c:numCache>
                <c:ptCount val="7"/>
                <c:pt idx="0">
                  <c:v>1480</c:v>
                </c:pt>
                <c:pt idx="1">
                  <c:v>400</c:v>
                </c:pt>
                <c:pt idx="2">
                  <c:v>400</c:v>
                </c:pt>
                <c:pt idx="3">
                  <c:v>1302</c:v>
                </c:pt>
                <c:pt idx="4">
                  <c:v>1600</c:v>
                </c:pt>
                <c:pt idx="5">
                  <c:v>1680</c:v>
                </c:pt>
                <c:pt idx="6">
                  <c:v>1764</c:v>
                </c:pt>
              </c:numCache>
            </c:numRef>
          </c:val>
          <c:shape val="box"/>
        </c:ser>
        <c:ser>
          <c:idx val="8"/>
          <c:order val="8"/>
          <c:tx>
            <c:strRef>
              <c:f>'Table 6 - Exp by Type'!$J$29</c:f>
              <c:strCache>
                <c:ptCount val="1"/>
                <c:pt idx="0">
                  <c:v>Seminar / Conferences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07/08 Aud</c:v>
                </c:pt>
                <c:pt idx="1">
                  <c:v>08/09 Bud</c:v>
                </c:pt>
                <c:pt idx="2">
                  <c:v>08/09 Adj</c:v>
                </c:pt>
                <c:pt idx="3">
                  <c:v>08/09 Est</c:v>
                </c:pt>
                <c:pt idx="4">
                  <c:v>09/10Bud</c:v>
                </c:pt>
                <c:pt idx="5">
                  <c:v>10/11 Proj</c:v>
                </c:pt>
                <c:pt idx="6">
                  <c:v>11/12 Proj</c:v>
                </c:pt>
              </c:strCache>
            </c:strRef>
          </c:cat>
          <c:val>
            <c:numRef>
              <c:f>'Table 6 - Exp by Type'!$K$29:$Q$29</c:f>
              <c:numCache>
                <c:ptCount val="7"/>
                <c:pt idx="0">
                  <c:v>117</c:v>
                </c:pt>
                <c:pt idx="1">
                  <c:v>373</c:v>
                </c:pt>
                <c:pt idx="2">
                  <c:v>373</c:v>
                </c:pt>
                <c:pt idx="3">
                  <c:v>162</c:v>
                </c:pt>
                <c:pt idx="4">
                  <c:v>378</c:v>
                </c:pt>
                <c:pt idx="5">
                  <c:v>396</c:v>
                </c:pt>
                <c:pt idx="6">
                  <c:v>416</c:v>
                </c:pt>
              </c:numCache>
            </c:numRef>
          </c:val>
          <c:shape val="box"/>
        </c:ser>
        <c:ser>
          <c:idx val="9"/>
          <c:order val="9"/>
          <c:tx>
            <c:strRef>
              <c:f>'Table 6 - Exp by Type'!$J$30</c:f>
              <c:strCache>
                <c:ptCount val="1"/>
                <c:pt idx="0">
                  <c:v>Travel and Accommodation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07/08 Aud</c:v>
                </c:pt>
                <c:pt idx="1">
                  <c:v>08/09 Bud</c:v>
                </c:pt>
                <c:pt idx="2">
                  <c:v>08/09 Adj</c:v>
                </c:pt>
                <c:pt idx="3">
                  <c:v>08/09 Est</c:v>
                </c:pt>
                <c:pt idx="4">
                  <c:v>09/10Bud</c:v>
                </c:pt>
                <c:pt idx="5">
                  <c:v>10/11 Proj</c:v>
                </c:pt>
                <c:pt idx="6">
                  <c:v>11/12 Proj</c:v>
                </c:pt>
              </c:strCache>
            </c:strRef>
          </c:cat>
          <c:val>
            <c:numRef>
              <c:f>'Table 6 - Exp by Type'!$K$30:$Q$30</c:f>
              <c:numCache>
                <c:ptCount val="7"/>
                <c:pt idx="0">
                  <c:v>1332</c:v>
                </c:pt>
                <c:pt idx="1">
                  <c:v>1968</c:v>
                </c:pt>
                <c:pt idx="2">
                  <c:v>1968</c:v>
                </c:pt>
                <c:pt idx="3">
                  <c:v>1996</c:v>
                </c:pt>
                <c:pt idx="4">
                  <c:v>2148</c:v>
                </c:pt>
                <c:pt idx="5">
                  <c:v>2256</c:v>
                </c:pt>
                <c:pt idx="6">
                  <c:v>2369</c:v>
                </c:pt>
              </c:numCache>
            </c:numRef>
          </c:val>
          <c:shape val="box"/>
        </c:ser>
        <c:ser>
          <c:idx val="10"/>
          <c:order val="10"/>
          <c:tx>
            <c:strRef>
              <c:f>'Table 6 - Exp by Type'!$J$31</c:f>
              <c:strCache>
                <c:ptCount val="1"/>
                <c:pt idx="0">
                  <c:v>Remuneration of Councillors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07/08 Aud</c:v>
                </c:pt>
                <c:pt idx="1">
                  <c:v>08/09 Bud</c:v>
                </c:pt>
                <c:pt idx="2">
                  <c:v>08/09 Adj</c:v>
                </c:pt>
                <c:pt idx="3">
                  <c:v>08/09 Est</c:v>
                </c:pt>
                <c:pt idx="4">
                  <c:v>09/10Bud</c:v>
                </c:pt>
                <c:pt idx="5">
                  <c:v>10/11 Proj</c:v>
                </c:pt>
                <c:pt idx="6">
                  <c:v>11/12 Proj</c:v>
                </c:pt>
              </c:strCache>
            </c:strRef>
          </c:cat>
          <c:val>
            <c:numRef>
              <c:f>'Table 6 - Exp by Type'!$K$31:$Q$31</c:f>
              <c:numCache>
                <c:ptCount val="7"/>
                <c:pt idx="0">
                  <c:v>11974</c:v>
                </c:pt>
                <c:pt idx="1">
                  <c:v>13680</c:v>
                </c:pt>
                <c:pt idx="2">
                  <c:v>13680</c:v>
                </c:pt>
                <c:pt idx="3">
                  <c:v>13209</c:v>
                </c:pt>
                <c:pt idx="4">
                  <c:v>15380</c:v>
                </c:pt>
                <c:pt idx="5">
                  <c:v>16149</c:v>
                </c:pt>
                <c:pt idx="6">
                  <c:v>16957</c:v>
                </c:pt>
              </c:numCache>
            </c:numRef>
          </c:val>
          <c:shape val="box"/>
        </c:ser>
        <c:ser>
          <c:idx val="11"/>
          <c:order val="11"/>
          <c:tx>
            <c:strRef>
              <c:f>'Table 6 - Exp by Type'!$J$32</c:f>
              <c:strCache>
                <c:ptCount val="1"/>
                <c:pt idx="0">
                  <c:v>Collection costs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07/08 Aud</c:v>
                </c:pt>
                <c:pt idx="1">
                  <c:v>08/09 Bud</c:v>
                </c:pt>
                <c:pt idx="2">
                  <c:v>08/09 Adj</c:v>
                </c:pt>
                <c:pt idx="3">
                  <c:v>08/09 Est</c:v>
                </c:pt>
                <c:pt idx="4">
                  <c:v>09/10Bud</c:v>
                </c:pt>
                <c:pt idx="5">
                  <c:v>10/11 Proj</c:v>
                </c:pt>
                <c:pt idx="6">
                  <c:v>11/12 Proj</c:v>
                </c:pt>
              </c:strCache>
            </c:strRef>
          </c:cat>
          <c:val>
            <c:numRef>
              <c:f>'Table 6 - Exp by Type'!$K$32:$Q$32</c:f>
              <c:numCache>
                <c:ptCount val="7"/>
                <c:pt idx="0">
                  <c:v>-24</c:v>
                </c:pt>
                <c:pt idx="1">
                  <c:v>100</c:v>
                </c:pt>
                <c:pt idx="2">
                  <c:v>100</c:v>
                </c:pt>
                <c:pt idx="3">
                  <c:v>-86</c:v>
                </c:pt>
                <c:pt idx="4">
                  <c:v>100</c:v>
                </c:pt>
                <c:pt idx="5">
                  <c:v>105</c:v>
                </c:pt>
                <c:pt idx="6">
                  <c:v>110</c:v>
                </c:pt>
              </c:numCache>
            </c:numRef>
          </c:val>
          <c:shape val="box"/>
        </c:ser>
        <c:overlap val="100"/>
        <c:shape val="box"/>
        <c:axId val="52502190"/>
        <c:axId val="2757663"/>
      </c:bar3DChart>
      <c:catAx>
        <c:axId val="52502190"/>
        <c:scaling>
          <c:orientation val="minMax"/>
        </c:scaling>
        <c:axPos val="b"/>
        <c:delete val="0"/>
        <c:numFmt formatCode="General" sourceLinked="1"/>
        <c:majorTickMark val="out"/>
        <c:minorTickMark val="none"/>
        <c:tickLblPos val="low"/>
        <c:crossAx val="2757663"/>
        <c:crosses val="autoZero"/>
        <c:auto val="1"/>
        <c:lblOffset val="100"/>
        <c:noMultiLvlLbl val="0"/>
      </c:catAx>
      <c:valAx>
        <c:axId val="2757663"/>
        <c:scaling>
          <c:orientation val="minMax"/>
        </c:scaling>
        <c:axPos val="l"/>
        <c:title>
          <c:tx>
            <c:rich>
              <a:bodyPr vert="horz" rot="0" anchor="ctr"/>
              <a:lstStyle/>
              <a:p>
                <a:pPr algn="ctr">
                  <a:defRPr/>
                </a:pPr>
                <a:r>
                  <a:rPr lang="en-US" cap="none" sz="100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52502190"/>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3"/>
  </sheetViews>
  <pageMargins left="0.75" right="0.75" top="1" bottom="1" header="0.5" footer="0.5"/>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03"/>
  </sheetViews>
  <pageMargins left="0.75" right="0.75" top="1" bottom="1" header="0.5" footer="0.5"/>
  <pageSetup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103"/>
  </sheetViews>
  <pageMargins left="0.75" right="0.75" top="1" bottom="1" header="0.5" footer="0.5"/>
  <pageSetup horizontalDpi="600" verticalDpi="6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103"/>
  </sheetViews>
  <pageMargins left="0.75" right="0.75" top="1" bottom="1" header="0.5" footer="0.5"/>
  <pageSetup horizontalDpi="600" verticalDpi="6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pageSetup horizontalDpi="600" verticalDpi="6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103"/>
  </sheetViews>
  <pageMargins left="0.75" right="0.75" top="1" bottom="1" header="0.5" footer="0.5"/>
  <pageSetup horizontalDpi="600" verticalDpi="600" orientation="landscape" paperSize="9"/>
  <drawing r:id="rId1"/>
</chartsheet>
</file>

<file path=xl/chartsheets/sheet9.xml><?xml version="1.0" encoding="utf-8"?>
<chartsheet xmlns="http://schemas.openxmlformats.org/spreadsheetml/2006/main" xmlns:r="http://schemas.openxmlformats.org/officeDocument/2006/relationships">
  <sheetViews>
    <sheetView tabSelected="1" workbookViewId="0" zoomScale="103"/>
  </sheetViews>
  <pageMargins left="0.75" right="0.75" top="0.59" bottom="0.56"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496050"/>
    <xdr:graphicFrame>
      <xdr:nvGraphicFramePr>
        <xdr:cNvPr id="1" name="Shape 1025"/>
        <xdr:cNvGraphicFramePr/>
      </xdr:nvGraphicFramePr>
      <xdr:xfrm>
        <a:off x="0" y="0"/>
        <a:ext cx="9305925" cy="6496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9"/>
  <sheetViews>
    <sheetView workbookViewId="0" topLeftCell="A1">
      <selection activeCell="P22" sqref="P22"/>
    </sheetView>
  </sheetViews>
  <sheetFormatPr defaultColWidth="9.140625" defaultRowHeight="12.75"/>
  <cols>
    <col min="1" max="1" width="49.57421875" style="0" customWidth="1"/>
    <col min="2" max="2" width="18.28125" style="0" bestFit="1" customWidth="1"/>
    <col min="3" max="3" width="20.57421875" style="0" bestFit="1" customWidth="1"/>
    <col min="4" max="5" width="20.28125" style="0" bestFit="1" customWidth="1"/>
    <col min="6" max="6" width="20.421875" style="0" bestFit="1" customWidth="1"/>
    <col min="7" max="8" width="20.421875" style="0" customWidth="1"/>
    <col min="9" max="9" width="1.7109375" style="0" customWidth="1"/>
    <col min="10" max="10" width="50.57421875" style="0" bestFit="1" customWidth="1"/>
    <col min="11" max="11" width="16.57421875" style="35" bestFit="1" customWidth="1"/>
    <col min="12" max="13" width="15.8515625" style="35" bestFit="1" customWidth="1"/>
    <col min="14" max="14" width="16.28125" style="35" bestFit="1" customWidth="1"/>
    <col min="15" max="15" width="15.57421875" style="35" bestFit="1" customWidth="1"/>
    <col min="16" max="16" width="15.8515625" style="35" bestFit="1" customWidth="1"/>
    <col min="17" max="17" width="15.57421875" style="35" bestFit="1" customWidth="1"/>
  </cols>
  <sheetData>
    <row r="1" spans="1:8" ht="12.75">
      <c r="A1" s="1"/>
      <c r="B1" s="1" t="s">
        <v>85</v>
      </c>
      <c r="C1" s="23" t="s">
        <v>16</v>
      </c>
      <c r="D1" s="68"/>
      <c r="E1" s="69"/>
      <c r="F1" s="70" t="s">
        <v>149</v>
      </c>
      <c r="G1" s="71"/>
      <c r="H1" s="72"/>
    </row>
    <row r="2" spans="1:10" ht="12.75">
      <c r="A2" s="10" t="s">
        <v>120</v>
      </c>
      <c r="B2" s="73" t="s">
        <v>43</v>
      </c>
      <c r="C2" s="74"/>
      <c r="D2" s="154" t="s">
        <v>44</v>
      </c>
      <c r="E2" s="76"/>
      <c r="F2" s="77" t="s">
        <v>20</v>
      </c>
      <c r="G2" s="10" t="s">
        <v>17</v>
      </c>
      <c r="H2" s="10" t="s">
        <v>18</v>
      </c>
      <c r="J2" s="22" t="s">
        <v>175</v>
      </c>
    </row>
    <row r="3" spans="1:8" ht="12.75">
      <c r="A3" s="10"/>
      <c r="B3" s="27"/>
      <c r="C3" s="29"/>
      <c r="D3" s="28"/>
      <c r="E3" s="24"/>
      <c r="F3" s="30" t="s">
        <v>176</v>
      </c>
      <c r="G3" s="30" t="s">
        <v>177</v>
      </c>
      <c r="H3" s="30" t="s">
        <v>180</v>
      </c>
    </row>
    <row r="4" spans="1:8" ht="12.75">
      <c r="A4" s="10" t="s">
        <v>42</v>
      </c>
      <c r="B4" s="13" t="s">
        <v>86</v>
      </c>
      <c r="C4" s="1" t="s">
        <v>87</v>
      </c>
      <c r="D4" s="1" t="s">
        <v>33</v>
      </c>
      <c r="E4" s="11" t="s">
        <v>34</v>
      </c>
      <c r="F4" s="11" t="s">
        <v>19</v>
      </c>
      <c r="G4" s="11" t="s">
        <v>19</v>
      </c>
      <c r="H4" s="11" t="s">
        <v>19</v>
      </c>
    </row>
    <row r="5" spans="1:8" ht="12.75">
      <c r="A5" s="10"/>
      <c r="B5" s="12" t="s">
        <v>0</v>
      </c>
      <c r="C5" s="10" t="s">
        <v>0</v>
      </c>
      <c r="D5" s="10" t="s">
        <v>0</v>
      </c>
      <c r="E5" s="10" t="s">
        <v>0</v>
      </c>
      <c r="F5" s="10" t="s">
        <v>0</v>
      </c>
      <c r="G5" s="10" t="s">
        <v>0</v>
      </c>
      <c r="H5" s="10" t="s">
        <v>0</v>
      </c>
    </row>
    <row r="6" spans="1:8" ht="12.75">
      <c r="A6" s="4"/>
      <c r="B6" s="26" t="s">
        <v>35</v>
      </c>
      <c r="C6" s="2" t="s">
        <v>36</v>
      </c>
      <c r="D6" s="2" t="s">
        <v>37</v>
      </c>
      <c r="E6" s="2" t="s">
        <v>38</v>
      </c>
      <c r="F6" s="2" t="s">
        <v>39</v>
      </c>
      <c r="G6" s="25" t="s">
        <v>40</v>
      </c>
      <c r="H6" s="25" t="s">
        <v>41</v>
      </c>
    </row>
    <row r="7" spans="1:18" ht="12.75">
      <c r="A7" s="20" t="s">
        <v>158</v>
      </c>
      <c r="B7" s="10"/>
      <c r="C7" s="10"/>
      <c r="D7" s="10"/>
      <c r="E7" s="10"/>
      <c r="F7" s="10"/>
      <c r="G7" s="10"/>
      <c r="H7" s="10"/>
      <c r="J7" s="22" t="s">
        <v>54</v>
      </c>
      <c r="R7" t="s">
        <v>57</v>
      </c>
    </row>
    <row r="8" spans="1:17" ht="12.75">
      <c r="A8" s="3"/>
      <c r="B8" s="10"/>
      <c r="C8" s="10"/>
      <c r="D8" s="10"/>
      <c r="E8" s="10"/>
      <c r="F8" s="10"/>
      <c r="G8" s="10"/>
      <c r="H8" s="10"/>
      <c r="K8" s="36" t="s">
        <v>185</v>
      </c>
      <c r="L8" s="37" t="s">
        <v>173</v>
      </c>
      <c r="M8" s="37" t="s">
        <v>183</v>
      </c>
      <c r="N8" s="36" t="s">
        <v>184</v>
      </c>
      <c r="O8" s="36" t="s">
        <v>182</v>
      </c>
      <c r="P8" s="36" t="s">
        <v>174</v>
      </c>
      <c r="Q8" s="36" t="s">
        <v>181</v>
      </c>
    </row>
    <row r="9" spans="1:17" ht="12.75">
      <c r="A9" s="8" t="s">
        <v>21</v>
      </c>
      <c r="B9" s="31">
        <v>28973</v>
      </c>
      <c r="C9" s="31">
        <v>45133</v>
      </c>
      <c r="D9" s="31">
        <v>45133</v>
      </c>
      <c r="E9" s="31">
        <v>40133</v>
      </c>
      <c r="F9" s="31">
        <v>51760</v>
      </c>
      <c r="G9" s="31">
        <v>54348</v>
      </c>
      <c r="H9" s="31">
        <v>57066</v>
      </c>
      <c r="J9" t="s">
        <v>53</v>
      </c>
      <c r="K9" s="35">
        <v>132014</v>
      </c>
      <c r="L9" s="35">
        <v>174332</v>
      </c>
      <c r="M9" s="35">
        <v>174332</v>
      </c>
      <c r="N9" s="35">
        <v>182378</v>
      </c>
      <c r="O9" s="35">
        <v>220409</v>
      </c>
      <c r="P9" s="35">
        <v>231430</v>
      </c>
      <c r="Q9" s="35">
        <v>243002</v>
      </c>
    </row>
    <row r="10" spans="1:18" ht="12.75">
      <c r="A10" s="8" t="s">
        <v>22</v>
      </c>
      <c r="B10" s="31">
        <v>1390</v>
      </c>
      <c r="C10" s="31">
        <v>1500</v>
      </c>
      <c r="D10" s="31">
        <v>1500</v>
      </c>
      <c r="E10" s="31">
        <v>1617</v>
      </c>
      <c r="F10" s="31">
        <v>1500</v>
      </c>
      <c r="G10" s="31">
        <v>1575</v>
      </c>
      <c r="H10" s="31">
        <v>1654</v>
      </c>
      <c r="J10" t="s">
        <v>21</v>
      </c>
      <c r="K10" s="35">
        <v>28973</v>
      </c>
      <c r="L10" s="35">
        <v>45133</v>
      </c>
      <c r="M10" s="35">
        <v>45133</v>
      </c>
      <c r="N10" s="35">
        <v>40133</v>
      </c>
      <c r="O10" s="35">
        <v>51760</v>
      </c>
      <c r="P10" s="35">
        <v>54348</v>
      </c>
      <c r="Q10" s="35">
        <v>57066</v>
      </c>
      <c r="R10" t="s">
        <v>45</v>
      </c>
    </row>
    <row r="11" spans="1:18" ht="12.75">
      <c r="A11" s="6" t="s">
        <v>23</v>
      </c>
      <c r="B11" s="31">
        <v>132014</v>
      </c>
      <c r="C11" s="31">
        <v>174332</v>
      </c>
      <c r="D11" s="31">
        <v>174332</v>
      </c>
      <c r="E11" s="31">
        <v>182378</v>
      </c>
      <c r="F11" s="31">
        <v>220409</v>
      </c>
      <c r="G11" s="31">
        <v>231430</v>
      </c>
      <c r="H11" s="31">
        <v>243002</v>
      </c>
      <c r="J11" t="s">
        <v>50</v>
      </c>
      <c r="K11" s="35">
        <v>94389</v>
      </c>
      <c r="L11" s="35">
        <v>128343</v>
      </c>
      <c r="M11" s="35">
        <v>128343</v>
      </c>
      <c r="N11" s="35">
        <v>128343</v>
      </c>
      <c r="O11" s="35">
        <v>226488</v>
      </c>
      <c r="P11" s="35">
        <v>234776</v>
      </c>
      <c r="Q11" s="35">
        <v>246515</v>
      </c>
      <c r="R11" t="s">
        <v>116</v>
      </c>
    </row>
    <row r="12" spans="1:17" ht="12.75">
      <c r="A12" s="6" t="s">
        <v>24</v>
      </c>
      <c r="B12" s="31">
        <v>14501</v>
      </c>
      <c r="C12" s="31">
        <v>17146</v>
      </c>
      <c r="D12" s="31">
        <v>17146</v>
      </c>
      <c r="E12" s="31">
        <v>17146</v>
      </c>
      <c r="F12" s="31">
        <v>18812</v>
      </c>
      <c r="G12" s="31">
        <v>19752</v>
      </c>
      <c r="H12" s="31">
        <v>20740</v>
      </c>
      <c r="J12" t="s">
        <v>52</v>
      </c>
      <c r="K12" s="35">
        <v>14501</v>
      </c>
      <c r="L12" s="35">
        <v>17146</v>
      </c>
      <c r="M12" s="35">
        <v>17146</v>
      </c>
      <c r="N12" s="35">
        <v>17146</v>
      </c>
      <c r="O12" s="35">
        <v>18812</v>
      </c>
      <c r="P12" s="35">
        <v>19752</v>
      </c>
      <c r="Q12" s="35">
        <v>20740</v>
      </c>
    </row>
    <row r="13" spans="1:18" ht="12.75">
      <c r="A13" s="6" t="s">
        <v>25</v>
      </c>
      <c r="B13" s="31">
        <v>4326</v>
      </c>
      <c r="C13" s="31">
        <v>5369</v>
      </c>
      <c r="D13" s="31">
        <v>5369</v>
      </c>
      <c r="E13" s="31">
        <v>4892</v>
      </c>
      <c r="F13" s="31">
        <v>5664</v>
      </c>
      <c r="G13" s="31">
        <v>5948</v>
      </c>
      <c r="H13" s="31">
        <v>6245</v>
      </c>
      <c r="J13" t="s">
        <v>2</v>
      </c>
      <c r="K13" s="35">
        <v>33152</v>
      </c>
      <c r="L13" s="35">
        <v>22375</v>
      </c>
      <c r="M13" s="35">
        <v>22375</v>
      </c>
      <c r="N13" s="148">
        <v>22714</v>
      </c>
      <c r="O13" s="66">
        <v>29034</v>
      </c>
      <c r="P13" s="35">
        <v>30485</v>
      </c>
      <c r="Q13" s="35">
        <v>32010</v>
      </c>
      <c r="R13" t="s">
        <v>58</v>
      </c>
    </row>
    <row r="14" spans="1:17" ht="12.75">
      <c r="A14" s="6" t="s">
        <v>26</v>
      </c>
      <c r="B14" s="31">
        <v>11284</v>
      </c>
      <c r="C14" s="31">
        <v>14000</v>
      </c>
      <c r="D14" s="31">
        <v>14000</v>
      </c>
      <c r="E14" s="31">
        <v>14006</v>
      </c>
      <c r="F14" s="31">
        <v>15541</v>
      </c>
      <c r="G14" s="31">
        <v>16318</v>
      </c>
      <c r="H14" s="31">
        <v>17134</v>
      </c>
      <c r="J14" s="22" t="s">
        <v>32</v>
      </c>
      <c r="K14" s="39">
        <f>SUM(K9:K13)</f>
        <v>303029</v>
      </c>
      <c r="L14" s="39">
        <f aca="true" t="shared" si="0" ref="L14:Q14">SUM(L9:L13)</f>
        <v>387329</v>
      </c>
      <c r="M14" s="143">
        <f t="shared" si="0"/>
        <v>387329</v>
      </c>
      <c r="N14" s="143">
        <f t="shared" si="0"/>
        <v>390714</v>
      </c>
      <c r="O14" s="143">
        <f t="shared" si="0"/>
        <v>546503</v>
      </c>
      <c r="P14" s="39">
        <f t="shared" si="0"/>
        <v>570791</v>
      </c>
      <c r="Q14" s="39">
        <f t="shared" si="0"/>
        <v>599333</v>
      </c>
    </row>
    <row r="15" spans="1:8" ht="12.75">
      <c r="A15" s="6" t="s">
        <v>27</v>
      </c>
      <c r="B15" s="31">
        <v>8173</v>
      </c>
      <c r="C15" s="31">
        <v>6866</v>
      </c>
      <c r="D15" s="31">
        <v>6866</v>
      </c>
      <c r="E15" s="31">
        <v>15906</v>
      </c>
      <c r="F15" s="82">
        <v>2785</v>
      </c>
      <c r="G15" s="152">
        <v>2923</v>
      </c>
      <c r="H15" s="152">
        <v>3069</v>
      </c>
    </row>
    <row r="16" spans="1:8" ht="12.75">
      <c r="A16" s="6" t="s">
        <v>143</v>
      </c>
      <c r="B16" s="31">
        <v>0</v>
      </c>
      <c r="C16" s="31">
        <v>0</v>
      </c>
      <c r="D16" s="31">
        <v>0</v>
      </c>
      <c r="E16" s="31">
        <v>0</v>
      </c>
      <c r="F16" s="31">
        <v>0</v>
      </c>
      <c r="G16" s="31">
        <v>0</v>
      </c>
      <c r="H16" s="31">
        <v>0</v>
      </c>
    </row>
    <row r="17" spans="1:10" ht="12.75">
      <c r="A17" s="6" t="s">
        <v>28</v>
      </c>
      <c r="B17" s="31">
        <v>455</v>
      </c>
      <c r="C17" s="31">
        <v>421</v>
      </c>
      <c r="D17" s="31">
        <v>421</v>
      </c>
      <c r="E17" s="31">
        <v>426</v>
      </c>
      <c r="F17" s="31">
        <v>459</v>
      </c>
      <c r="G17" s="31">
        <v>482</v>
      </c>
      <c r="H17" s="31">
        <v>506</v>
      </c>
      <c r="J17" s="22" t="s">
        <v>55</v>
      </c>
    </row>
    <row r="18" spans="1:17" ht="12.75">
      <c r="A18" s="6" t="s">
        <v>29</v>
      </c>
      <c r="B18" s="31">
        <v>1954</v>
      </c>
      <c r="C18" s="31">
        <v>2700</v>
      </c>
      <c r="D18" s="31">
        <v>2700</v>
      </c>
      <c r="E18" s="31">
        <v>0</v>
      </c>
      <c r="F18" s="31">
        <v>1650</v>
      </c>
      <c r="G18" s="31">
        <v>1733</v>
      </c>
      <c r="H18" s="31">
        <v>1819</v>
      </c>
      <c r="K18" s="36" t="s">
        <v>185</v>
      </c>
      <c r="L18" s="37" t="s">
        <v>173</v>
      </c>
      <c r="M18" s="37" t="s">
        <v>183</v>
      </c>
      <c r="N18" s="36" t="s">
        <v>184</v>
      </c>
      <c r="O18" s="36" t="s">
        <v>182</v>
      </c>
      <c r="P18" s="36" t="s">
        <v>174</v>
      </c>
      <c r="Q18" s="36" t="s">
        <v>181</v>
      </c>
    </row>
    <row r="19" spans="1:17" ht="12.75">
      <c r="A19" s="6" t="s">
        <v>30</v>
      </c>
      <c r="B19" s="31">
        <v>4699</v>
      </c>
      <c r="C19" s="31">
        <v>5500</v>
      </c>
      <c r="D19" s="31">
        <v>5500</v>
      </c>
      <c r="E19" s="31">
        <v>6040</v>
      </c>
      <c r="F19" s="31">
        <v>6000</v>
      </c>
      <c r="G19" s="31">
        <v>6300</v>
      </c>
      <c r="H19" s="31">
        <v>6615</v>
      </c>
      <c r="J19" t="s">
        <v>51</v>
      </c>
      <c r="K19" s="35">
        <v>0</v>
      </c>
      <c r="L19" s="35">
        <v>0</v>
      </c>
      <c r="M19" s="35">
        <v>0</v>
      </c>
      <c r="N19" s="35">
        <v>0</v>
      </c>
      <c r="O19" s="35">
        <v>0</v>
      </c>
      <c r="P19" s="35">
        <v>0</v>
      </c>
      <c r="Q19" s="35">
        <v>0</v>
      </c>
    </row>
    <row r="20" spans="1:17" ht="12.75">
      <c r="A20" s="6" t="s">
        <v>1</v>
      </c>
      <c r="B20" s="33">
        <v>1069</v>
      </c>
      <c r="C20" s="33">
        <v>1673</v>
      </c>
      <c r="D20" s="33">
        <v>1673</v>
      </c>
      <c r="E20" s="33">
        <v>671</v>
      </c>
      <c r="F20" s="33">
        <v>731</v>
      </c>
      <c r="G20" s="33">
        <v>767</v>
      </c>
      <c r="H20" s="33">
        <v>806</v>
      </c>
      <c r="J20" t="s">
        <v>1</v>
      </c>
      <c r="K20" s="35">
        <v>1069</v>
      </c>
      <c r="L20" s="35">
        <v>1673</v>
      </c>
      <c r="M20" s="35">
        <v>1673</v>
      </c>
      <c r="N20" s="35">
        <v>671</v>
      </c>
      <c r="O20" s="35">
        <v>731</v>
      </c>
      <c r="P20" s="35">
        <v>767</v>
      </c>
      <c r="Q20" s="35">
        <v>806</v>
      </c>
    </row>
    <row r="21" spans="1:17" ht="12.75">
      <c r="A21" s="6" t="s">
        <v>31</v>
      </c>
      <c r="B21" s="33">
        <v>384</v>
      </c>
      <c r="C21" s="33">
        <v>223</v>
      </c>
      <c r="D21" s="33">
        <v>223</v>
      </c>
      <c r="E21" s="33">
        <v>292</v>
      </c>
      <c r="F21" s="33">
        <v>226</v>
      </c>
      <c r="G21" s="33">
        <v>238</v>
      </c>
      <c r="H21" s="33">
        <v>250</v>
      </c>
      <c r="J21" t="s">
        <v>28</v>
      </c>
      <c r="K21" s="35">
        <v>455</v>
      </c>
      <c r="L21" s="35">
        <v>421</v>
      </c>
      <c r="M21" s="35">
        <v>421</v>
      </c>
      <c r="N21" s="35">
        <v>426</v>
      </c>
      <c r="O21" s="35">
        <v>459</v>
      </c>
      <c r="P21" s="119">
        <v>482</v>
      </c>
      <c r="Q21" s="35">
        <v>506</v>
      </c>
    </row>
    <row r="22" spans="1:17" ht="12.75">
      <c r="A22" s="6" t="s">
        <v>46</v>
      </c>
      <c r="B22" s="31">
        <v>94389</v>
      </c>
      <c r="C22" s="31">
        <v>128343</v>
      </c>
      <c r="D22" s="31">
        <v>128343</v>
      </c>
      <c r="E22" s="31">
        <v>128343</v>
      </c>
      <c r="F22" s="31">
        <v>226488</v>
      </c>
      <c r="G22" s="31">
        <v>234776</v>
      </c>
      <c r="H22" s="31">
        <v>246515</v>
      </c>
      <c r="J22" t="s">
        <v>29</v>
      </c>
      <c r="K22" s="35">
        <v>1953</v>
      </c>
      <c r="L22" s="35">
        <v>2700</v>
      </c>
      <c r="M22" s="35">
        <v>2700</v>
      </c>
      <c r="N22" s="35">
        <v>0</v>
      </c>
      <c r="O22" s="35">
        <v>1650</v>
      </c>
      <c r="P22" s="35">
        <v>1733</v>
      </c>
      <c r="Q22" s="35">
        <v>1819</v>
      </c>
    </row>
    <row r="23" spans="1:17" ht="12.75">
      <c r="A23" s="6" t="s">
        <v>178</v>
      </c>
      <c r="B23" s="33">
        <v>31763</v>
      </c>
      <c r="C23" s="33">
        <v>20875</v>
      </c>
      <c r="D23" s="33">
        <v>20875</v>
      </c>
      <c r="E23" s="33">
        <v>21096</v>
      </c>
      <c r="F23" s="33">
        <v>27533</v>
      </c>
      <c r="G23" s="33">
        <v>28911</v>
      </c>
      <c r="H23" s="33">
        <v>30356</v>
      </c>
      <c r="J23" t="s">
        <v>49</v>
      </c>
      <c r="K23" s="35">
        <v>11284</v>
      </c>
      <c r="L23" s="35">
        <v>14000</v>
      </c>
      <c r="M23" s="35">
        <v>14000</v>
      </c>
      <c r="N23" s="35">
        <v>14006</v>
      </c>
      <c r="O23" s="35">
        <v>15541</v>
      </c>
      <c r="P23" s="35">
        <v>16319</v>
      </c>
      <c r="Q23" s="35">
        <v>17134</v>
      </c>
    </row>
    <row r="24" spans="1:17" ht="12.75">
      <c r="A24" s="6"/>
      <c r="B24" s="33"/>
      <c r="C24" s="33"/>
      <c r="D24" s="33"/>
      <c r="E24" s="33"/>
      <c r="F24" s="31"/>
      <c r="G24" s="31"/>
      <c r="H24" s="31"/>
      <c r="J24" t="s">
        <v>48</v>
      </c>
      <c r="K24" s="35">
        <v>4326</v>
      </c>
      <c r="L24" s="35">
        <v>5369</v>
      </c>
      <c r="M24" s="35">
        <v>5369</v>
      </c>
      <c r="N24" s="35">
        <v>4892</v>
      </c>
      <c r="O24" s="35">
        <v>5664</v>
      </c>
      <c r="P24" s="35">
        <v>5948</v>
      </c>
      <c r="Q24" s="35">
        <v>6245</v>
      </c>
    </row>
    <row r="25" spans="1:17" ht="12.75">
      <c r="A25" s="6"/>
      <c r="B25" s="31"/>
      <c r="C25" s="31"/>
      <c r="D25" s="31"/>
      <c r="E25" s="31"/>
      <c r="F25" s="31"/>
      <c r="G25" s="31"/>
      <c r="H25" s="31"/>
      <c r="J25" t="s">
        <v>47</v>
      </c>
      <c r="K25" s="35">
        <v>8173</v>
      </c>
      <c r="L25" s="35">
        <v>6866</v>
      </c>
      <c r="M25" s="35">
        <v>6866</v>
      </c>
      <c r="N25" s="149">
        <v>15906</v>
      </c>
      <c r="O25" s="35">
        <v>2785</v>
      </c>
      <c r="P25" s="35">
        <v>2923</v>
      </c>
      <c r="Q25" s="35">
        <v>3069</v>
      </c>
    </row>
    <row r="26" spans="1:17" ht="12.75">
      <c r="A26" s="16"/>
      <c r="B26" s="31"/>
      <c r="C26" s="31"/>
      <c r="D26" s="33"/>
      <c r="E26" s="31"/>
      <c r="F26" s="31"/>
      <c r="G26" s="31"/>
      <c r="H26" s="31"/>
      <c r="J26" t="s">
        <v>30</v>
      </c>
      <c r="K26" s="35">
        <v>4699</v>
      </c>
      <c r="L26" s="35">
        <v>5500</v>
      </c>
      <c r="M26" s="35">
        <v>5500</v>
      </c>
      <c r="N26" s="35">
        <v>6040</v>
      </c>
      <c r="O26" s="35">
        <v>6000</v>
      </c>
      <c r="P26" s="35">
        <v>6300</v>
      </c>
      <c r="Q26" s="35">
        <v>6615</v>
      </c>
    </row>
    <row r="27" spans="1:17" ht="12.75">
      <c r="A27" s="16"/>
      <c r="B27" s="32"/>
      <c r="C27" s="32"/>
      <c r="D27" s="32"/>
      <c r="E27" s="32"/>
      <c r="F27" s="32"/>
      <c r="G27" s="18"/>
      <c r="H27" s="18"/>
      <c r="J27" t="s">
        <v>31</v>
      </c>
      <c r="K27" s="35">
        <v>384</v>
      </c>
      <c r="L27" s="35">
        <v>223</v>
      </c>
      <c r="M27" s="35">
        <v>223</v>
      </c>
      <c r="N27" s="35">
        <v>292</v>
      </c>
      <c r="O27" s="35">
        <v>226</v>
      </c>
      <c r="P27" s="35">
        <v>238</v>
      </c>
      <c r="Q27" s="35">
        <v>250</v>
      </c>
    </row>
    <row r="28" spans="1:17" ht="12.75">
      <c r="A28" s="6"/>
      <c r="B28" s="32"/>
      <c r="C28" s="32"/>
      <c r="D28" s="32"/>
      <c r="E28" s="32"/>
      <c r="F28" s="32"/>
      <c r="G28" s="18"/>
      <c r="H28" s="18"/>
      <c r="J28" s="22" t="s">
        <v>32</v>
      </c>
      <c r="K28" s="39">
        <f aca="true" t="shared" si="1" ref="K28:Q28">SUM(K19:K27)</f>
        <v>32343</v>
      </c>
      <c r="L28" s="39">
        <f t="shared" si="1"/>
        <v>36752</v>
      </c>
      <c r="M28" s="39">
        <f t="shared" si="1"/>
        <v>36752</v>
      </c>
      <c r="N28" s="39">
        <f t="shared" si="1"/>
        <v>42233</v>
      </c>
      <c r="O28" s="39">
        <f t="shared" si="1"/>
        <v>33056</v>
      </c>
      <c r="P28" s="39">
        <f t="shared" si="1"/>
        <v>34710</v>
      </c>
      <c r="Q28" s="39">
        <f t="shared" si="1"/>
        <v>36444</v>
      </c>
    </row>
    <row r="29" spans="1:8" ht="12.75">
      <c r="A29" s="5"/>
      <c r="B29" s="19"/>
      <c r="C29" s="19"/>
      <c r="D29" s="19"/>
      <c r="E29" s="19"/>
      <c r="F29" s="19"/>
      <c r="G29" s="19"/>
      <c r="H29" s="19"/>
    </row>
    <row r="30" spans="1:8" ht="12.75">
      <c r="A30" s="15" t="s">
        <v>159</v>
      </c>
      <c r="B30" s="34">
        <f aca="true" t="shared" si="2" ref="B30:H30">SUM(B9:B28)</f>
        <v>335374</v>
      </c>
      <c r="C30" s="34">
        <f t="shared" si="2"/>
        <v>424081</v>
      </c>
      <c r="D30" s="34">
        <f t="shared" si="2"/>
        <v>424081</v>
      </c>
      <c r="E30" s="34">
        <f t="shared" si="2"/>
        <v>432946</v>
      </c>
      <c r="F30" s="34">
        <f t="shared" si="2"/>
        <v>579558</v>
      </c>
      <c r="G30" s="34">
        <f t="shared" si="2"/>
        <v>605501</v>
      </c>
      <c r="H30" s="34">
        <f t="shared" si="2"/>
        <v>635777</v>
      </c>
    </row>
    <row r="31" spans="2:8" ht="12.75">
      <c r="B31" s="38"/>
      <c r="C31" s="38"/>
      <c r="D31" s="38"/>
      <c r="E31" s="38"/>
      <c r="F31" s="38"/>
      <c r="G31" s="38"/>
      <c r="H31" s="38"/>
    </row>
    <row r="32" ht="12.75">
      <c r="A32" s="79" t="s">
        <v>88</v>
      </c>
    </row>
    <row r="33" spans="1:8" ht="12.75">
      <c r="A33" t="s">
        <v>193</v>
      </c>
      <c r="F33" s="35"/>
      <c r="G33" s="35"/>
      <c r="H33" s="35"/>
    </row>
    <row r="34" spans="1:8" ht="12.75">
      <c r="A34" t="s">
        <v>188</v>
      </c>
      <c r="E34" s="38"/>
      <c r="F34" s="35"/>
      <c r="G34" s="35"/>
      <c r="H34" s="35"/>
    </row>
    <row r="35" spans="1:8" ht="12.75">
      <c r="A35" t="s">
        <v>187</v>
      </c>
      <c r="F35" s="59"/>
      <c r="G35" s="58"/>
      <c r="H35" s="58"/>
    </row>
    <row r="36" spans="1:17" ht="12.75">
      <c r="A36" t="s">
        <v>189</v>
      </c>
      <c r="F36" s="61"/>
      <c r="G36" s="61"/>
      <c r="H36" s="61"/>
      <c r="J36" s="45"/>
      <c r="K36" s="39"/>
      <c r="L36" s="39"/>
      <c r="M36" s="39"/>
      <c r="N36" s="39"/>
      <c r="O36" s="39"/>
      <c r="P36" s="39"/>
      <c r="Q36" s="39"/>
    </row>
    <row r="37" spans="1:8" ht="12.75">
      <c r="A37" t="s">
        <v>190</v>
      </c>
      <c r="F37" s="59"/>
      <c r="G37" s="59"/>
      <c r="H37" s="59"/>
    </row>
    <row r="38" spans="1:17" ht="12.75">
      <c r="A38" t="s">
        <v>191</v>
      </c>
      <c r="F38" s="58"/>
      <c r="G38" s="58"/>
      <c r="H38" s="58"/>
      <c r="K38" s="58"/>
      <c r="L38" s="58"/>
      <c r="M38" s="58"/>
      <c r="N38" s="58"/>
      <c r="O38" s="58"/>
      <c r="P38" s="58"/>
      <c r="Q38" s="58"/>
    </row>
    <row r="39" spans="1:17" ht="12.75">
      <c r="A39" t="s">
        <v>192</v>
      </c>
      <c r="F39" s="58"/>
      <c r="G39" s="63"/>
      <c r="H39" s="63"/>
      <c r="K39" s="58"/>
      <c r="L39" s="58"/>
      <c r="M39" s="58"/>
      <c r="N39" s="58"/>
      <c r="O39" s="58"/>
      <c r="P39" s="58"/>
      <c r="Q39" s="58"/>
    </row>
    <row r="41" ht="12.75">
      <c r="A41" s="79" t="s">
        <v>84</v>
      </c>
    </row>
    <row r="42" ht="12.75">
      <c r="A42" s="80" t="s">
        <v>118</v>
      </c>
    </row>
    <row r="43" ht="12.75">
      <c r="A43" t="s">
        <v>136</v>
      </c>
    </row>
    <row r="44" ht="12.75">
      <c r="A44" s="80" t="s">
        <v>145</v>
      </c>
    </row>
    <row r="45" ht="12.75">
      <c r="A45" s="80" t="s">
        <v>146</v>
      </c>
    </row>
    <row r="46" ht="12.75">
      <c r="A46" s="80" t="s">
        <v>147</v>
      </c>
    </row>
    <row r="47" ht="12.75">
      <c r="A47" t="s">
        <v>161</v>
      </c>
    </row>
    <row r="48" ht="12.75">
      <c r="A48" t="s">
        <v>162</v>
      </c>
    </row>
    <row r="49" ht="12.75">
      <c r="A49" t="s">
        <v>144</v>
      </c>
    </row>
  </sheetData>
  <printOptions/>
  <pageMargins left="0.75" right="0.75" top="1" bottom="1" header="0.5" footer="0.5"/>
  <pageSetup horizontalDpi="600" verticalDpi="600" orientation="landscape" paperSize="9" scale="68" r:id="rId1"/>
  <colBreaks count="1" manualBreakCount="1">
    <brk id="8" max="48" man="1"/>
  </colBreaks>
</worksheet>
</file>

<file path=xl/worksheets/sheet2.xml><?xml version="1.0" encoding="utf-8"?>
<worksheet xmlns="http://schemas.openxmlformats.org/spreadsheetml/2006/main" xmlns:r="http://schemas.openxmlformats.org/officeDocument/2006/relationships">
  <dimension ref="A1:Q49"/>
  <sheetViews>
    <sheetView workbookViewId="0" topLeftCell="G1">
      <selection activeCell="M9" sqref="M9"/>
    </sheetView>
  </sheetViews>
  <sheetFormatPr defaultColWidth="9.140625" defaultRowHeight="12.75"/>
  <cols>
    <col min="1" max="1" width="49.57421875" style="0" customWidth="1"/>
    <col min="2" max="2" width="18.28125" style="35" bestFit="1" customWidth="1"/>
    <col min="3" max="3" width="20.57421875" style="35" bestFit="1" customWidth="1"/>
    <col min="4" max="5" width="20.28125" style="35" bestFit="1" customWidth="1"/>
    <col min="6" max="6" width="20.421875" style="35" bestFit="1" customWidth="1"/>
    <col min="7" max="8" width="20.421875" style="35" customWidth="1"/>
    <col min="9" max="9" width="2.28125" style="0" customWidth="1"/>
    <col min="10" max="10" width="26.140625" style="0" bestFit="1" customWidth="1"/>
    <col min="11" max="11" width="14.8515625" style="35" bestFit="1" customWidth="1"/>
    <col min="12" max="13" width="15.8515625" style="35" bestFit="1" customWidth="1"/>
    <col min="14" max="14" width="17.28125" style="35" customWidth="1"/>
    <col min="15" max="15" width="15.57421875" style="35" bestFit="1" customWidth="1"/>
    <col min="16" max="16" width="15.140625" style="35" bestFit="1" customWidth="1"/>
    <col min="17" max="17" width="15.8515625" style="35" bestFit="1" customWidth="1"/>
  </cols>
  <sheetData>
    <row r="1" spans="1:8" ht="12.75">
      <c r="A1" s="78"/>
      <c r="B1" s="1" t="s">
        <v>85</v>
      </c>
      <c r="C1" s="23" t="s">
        <v>16</v>
      </c>
      <c r="D1" s="68"/>
      <c r="E1" s="69"/>
      <c r="F1" s="70" t="s">
        <v>149</v>
      </c>
      <c r="G1" s="71"/>
      <c r="H1" s="72"/>
    </row>
    <row r="2" spans="1:8" ht="12.75">
      <c r="A2" s="10" t="s">
        <v>128</v>
      </c>
      <c r="B2" s="73" t="s">
        <v>43</v>
      </c>
      <c r="C2" s="74" t="s">
        <v>44</v>
      </c>
      <c r="D2" s="75"/>
      <c r="E2" s="76"/>
      <c r="F2" s="77" t="s">
        <v>20</v>
      </c>
      <c r="G2" s="10" t="s">
        <v>17</v>
      </c>
      <c r="H2" s="10" t="s">
        <v>18</v>
      </c>
    </row>
    <row r="3" spans="1:8" ht="12.75">
      <c r="A3" s="3"/>
      <c r="B3" s="27"/>
      <c r="C3" s="29"/>
      <c r="D3" s="28"/>
      <c r="E3" s="24"/>
      <c r="F3" s="30" t="s">
        <v>176</v>
      </c>
      <c r="G3" s="30" t="s">
        <v>177</v>
      </c>
      <c r="H3" s="30" t="s">
        <v>180</v>
      </c>
    </row>
    <row r="4" spans="1:8" ht="12.75">
      <c r="A4" s="10" t="s">
        <v>59</v>
      </c>
      <c r="B4" s="13" t="s">
        <v>86</v>
      </c>
      <c r="C4" s="1" t="s">
        <v>87</v>
      </c>
      <c r="D4" s="1" t="s">
        <v>33</v>
      </c>
      <c r="E4" s="11" t="s">
        <v>34</v>
      </c>
      <c r="F4" s="11" t="s">
        <v>19</v>
      </c>
      <c r="G4" s="11" t="s">
        <v>19</v>
      </c>
      <c r="H4" s="11" t="s">
        <v>19</v>
      </c>
    </row>
    <row r="5" spans="1:8" ht="12.75">
      <c r="A5" s="3"/>
      <c r="B5" s="12" t="s">
        <v>0</v>
      </c>
      <c r="C5" s="10" t="s">
        <v>0</v>
      </c>
      <c r="D5" s="10" t="s">
        <v>0</v>
      </c>
      <c r="E5" s="10" t="s">
        <v>0</v>
      </c>
      <c r="F5" s="10" t="s">
        <v>0</v>
      </c>
      <c r="G5" s="10" t="s">
        <v>0</v>
      </c>
      <c r="H5" s="10" t="s">
        <v>0</v>
      </c>
    </row>
    <row r="6" spans="1:10" ht="12.75">
      <c r="A6" s="4"/>
      <c r="B6" s="26" t="s">
        <v>35</v>
      </c>
      <c r="C6" s="2" t="s">
        <v>36</v>
      </c>
      <c r="D6" s="2" t="s">
        <v>37</v>
      </c>
      <c r="E6" s="2" t="s">
        <v>38</v>
      </c>
      <c r="F6" s="2" t="s">
        <v>39</v>
      </c>
      <c r="G6" s="25" t="s">
        <v>40</v>
      </c>
      <c r="H6" s="25" t="s">
        <v>41</v>
      </c>
      <c r="J6" s="44" t="s">
        <v>62</v>
      </c>
    </row>
    <row r="7" spans="1:17" ht="12.75">
      <c r="A7" s="3"/>
      <c r="B7" s="42"/>
      <c r="C7" s="42"/>
      <c r="D7" s="42"/>
      <c r="E7" s="42"/>
      <c r="F7" s="42"/>
      <c r="G7" s="42"/>
      <c r="H7" s="42"/>
      <c r="K7" s="36" t="s">
        <v>185</v>
      </c>
      <c r="L7" s="37" t="s">
        <v>173</v>
      </c>
      <c r="M7" s="37" t="s">
        <v>183</v>
      </c>
      <c r="N7" s="36" t="s">
        <v>184</v>
      </c>
      <c r="O7" s="36" t="s">
        <v>182</v>
      </c>
      <c r="P7" s="36" t="s">
        <v>174</v>
      </c>
      <c r="Q7" s="36" t="s">
        <v>181</v>
      </c>
    </row>
    <row r="8" spans="1:17" ht="12.75">
      <c r="A8" s="21" t="s">
        <v>4</v>
      </c>
      <c r="B8" s="35">
        <v>15288</v>
      </c>
      <c r="C8" s="43">
        <v>18302</v>
      </c>
      <c r="D8" s="43">
        <v>18302</v>
      </c>
      <c r="E8" s="43">
        <v>18252</v>
      </c>
      <c r="F8" s="43">
        <v>19785</v>
      </c>
      <c r="G8" s="43">
        <v>20774</v>
      </c>
      <c r="H8" s="43">
        <v>21813</v>
      </c>
      <c r="J8" t="s">
        <v>15</v>
      </c>
      <c r="K8" s="35">
        <v>107551</v>
      </c>
      <c r="L8" s="35">
        <v>142467</v>
      </c>
      <c r="M8" s="35">
        <v>142504</v>
      </c>
      <c r="N8" s="35">
        <v>146219</v>
      </c>
      <c r="O8" s="35">
        <v>180481</v>
      </c>
      <c r="P8" s="35">
        <v>189505</v>
      </c>
      <c r="Q8" s="35">
        <v>198980</v>
      </c>
    </row>
    <row r="9" spans="1:17" ht="12.75">
      <c r="A9" s="8" t="s">
        <v>5</v>
      </c>
      <c r="B9" s="43">
        <v>59567</v>
      </c>
      <c r="C9" s="43">
        <v>59639</v>
      </c>
      <c r="D9" s="43">
        <v>59639</v>
      </c>
      <c r="E9" s="43">
        <v>57265</v>
      </c>
      <c r="F9" s="43">
        <v>68118</v>
      </c>
      <c r="G9" s="43">
        <v>71293</v>
      </c>
      <c r="H9" s="43">
        <v>74858</v>
      </c>
      <c r="J9" t="s">
        <v>13</v>
      </c>
      <c r="K9" s="35">
        <v>23769</v>
      </c>
      <c r="L9" s="35">
        <v>22224</v>
      </c>
      <c r="M9" s="35">
        <v>22224</v>
      </c>
      <c r="N9" s="35">
        <v>18415</v>
      </c>
      <c r="O9" s="35">
        <v>60330</v>
      </c>
      <c r="P9" s="35">
        <v>63347</v>
      </c>
      <c r="Q9" s="35">
        <v>66514</v>
      </c>
    </row>
    <row r="10" spans="1:17" ht="12.75">
      <c r="A10" s="21" t="s">
        <v>14</v>
      </c>
      <c r="B10" s="43">
        <v>8431</v>
      </c>
      <c r="C10" s="43">
        <v>10944</v>
      </c>
      <c r="D10" s="43">
        <v>10944</v>
      </c>
      <c r="E10" s="43">
        <v>12250</v>
      </c>
      <c r="F10" s="43">
        <v>19187</v>
      </c>
      <c r="G10" s="43">
        <v>20147</v>
      </c>
      <c r="H10" s="43">
        <v>21154</v>
      </c>
      <c r="J10" t="s">
        <v>7</v>
      </c>
      <c r="K10" s="35">
        <v>2199</v>
      </c>
      <c r="L10" s="35">
        <v>2739</v>
      </c>
      <c r="M10" s="35">
        <v>2739</v>
      </c>
      <c r="N10" s="35">
        <v>2732</v>
      </c>
      <c r="O10" s="35">
        <v>3009</v>
      </c>
      <c r="P10" s="35">
        <v>3160</v>
      </c>
      <c r="Q10" s="35">
        <v>3318</v>
      </c>
    </row>
    <row r="11" spans="1:17" ht="12.75">
      <c r="A11" s="21" t="s">
        <v>6</v>
      </c>
      <c r="B11" s="43">
        <v>2470</v>
      </c>
      <c r="C11" s="43">
        <v>3524</v>
      </c>
      <c r="D11" s="43">
        <v>3524</v>
      </c>
      <c r="E11" s="43">
        <v>4152</v>
      </c>
      <c r="F11" s="43">
        <v>3530</v>
      </c>
      <c r="G11" s="43">
        <v>3706</v>
      </c>
      <c r="H11" s="43">
        <v>3891</v>
      </c>
      <c r="J11" t="s">
        <v>5</v>
      </c>
      <c r="K11" s="35">
        <v>59567</v>
      </c>
      <c r="L11" s="35">
        <v>59639</v>
      </c>
      <c r="M11" s="35">
        <v>59639</v>
      </c>
      <c r="N11" s="35">
        <v>57265</v>
      </c>
      <c r="O11" s="35">
        <v>68118</v>
      </c>
      <c r="P11" s="35">
        <v>71293</v>
      </c>
      <c r="Q11" s="35">
        <v>74858</v>
      </c>
    </row>
    <row r="12" spans="1:17" ht="12.75">
      <c r="A12" s="21" t="s">
        <v>7</v>
      </c>
      <c r="B12" s="43">
        <v>2199</v>
      </c>
      <c r="C12" s="43">
        <v>2739</v>
      </c>
      <c r="D12" s="43">
        <v>2739</v>
      </c>
      <c r="E12" s="43">
        <v>2732</v>
      </c>
      <c r="F12" s="43">
        <v>3009</v>
      </c>
      <c r="G12" s="43">
        <v>3160</v>
      </c>
      <c r="H12" s="43">
        <v>3318</v>
      </c>
      <c r="J12" t="s">
        <v>8</v>
      </c>
      <c r="K12" s="35">
        <v>10501</v>
      </c>
      <c r="L12" s="35">
        <v>11986</v>
      </c>
      <c r="M12" s="35">
        <v>11986</v>
      </c>
      <c r="N12" s="35">
        <v>12226</v>
      </c>
      <c r="O12" s="35">
        <v>12614</v>
      </c>
      <c r="P12" s="35">
        <v>13244</v>
      </c>
      <c r="Q12" s="35">
        <v>13907</v>
      </c>
    </row>
    <row r="13" spans="1:17" ht="12.75">
      <c r="A13" s="21" t="s">
        <v>3</v>
      </c>
      <c r="B13" s="43">
        <v>5740</v>
      </c>
      <c r="C13" s="43">
        <v>8315</v>
      </c>
      <c r="D13" s="43">
        <v>8315</v>
      </c>
      <c r="E13" s="43">
        <v>6307</v>
      </c>
      <c r="F13" s="43">
        <v>8853</v>
      </c>
      <c r="G13" s="43">
        <v>9295</v>
      </c>
      <c r="H13" s="43">
        <v>9760</v>
      </c>
      <c r="J13" t="s">
        <v>2</v>
      </c>
      <c r="L13" s="35">
        <v>0</v>
      </c>
      <c r="M13" s="35">
        <v>0</v>
      </c>
      <c r="N13" s="35">
        <v>0</v>
      </c>
      <c r="O13" s="35">
        <v>0</v>
      </c>
      <c r="P13" s="35">
        <v>0</v>
      </c>
      <c r="Q13" s="35">
        <v>0</v>
      </c>
    </row>
    <row r="14" spans="1:17" ht="12.75">
      <c r="A14" s="8" t="s">
        <v>8</v>
      </c>
      <c r="B14" s="43">
        <v>10501</v>
      </c>
      <c r="C14" s="43">
        <v>11986</v>
      </c>
      <c r="D14" s="43">
        <v>11986</v>
      </c>
      <c r="E14" s="43">
        <v>12226</v>
      </c>
      <c r="F14" s="43">
        <v>12614</v>
      </c>
      <c r="G14" s="43">
        <v>13244</v>
      </c>
      <c r="H14" s="43">
        <v>13907</v>
      </c>
      <c r="J14" t="s">
        <v>6</v>
      </c>
      <c r="K14" s="35">
        <v>2470</v>
      </c>
      <c r="L14" s="35">
        <v>3524</v>
      </c>
      <c r="M14" s="35">
        <v>3524</v>
      </c>
      <c r="N14" s="35">
        <v>4152</v>
      </c>
      <c r="O14" s="35">
        <v>3530</v>
      </c>
      <c r="P14" s="35">
        <v>3706</v>
      </c>
      <c r="Q14" s="35">
        <v>3891</v>
      </c>
    </row>
    <row r="15" spans="1:17" ht="12.75">
      <c r="A15" s="8" t="s">
        <v>60</v>
      </c>
      <c r="B15" s="43">
        <v>8394</v>
      </c>
      <c r="C15" s="43">
        <v>11224</v>
      </c>
      <c r="D15" s="43">
        <v>11224</v>
      </c>
      <c r="E15" s="43">
        <v>10222</v>
      </c>
      <c r="F15" s="43">
        <v>12874</v>
      </c>
      <c r="G15" s="43">
        <v>13518</v>
      </c>
      <c r="H15" s="43">
        <v>14194</v>
      </c>
      <c r="J15" t="s">
        <v>4</v>
      </c>
      <c r="K15" s="35">
        <v>15288</v>
      </c>
      <c r="L15" s="35">
        <v>18302</v>
      </c>
      <c r="M15" s="35">
        <v>18302</v>
      </c>
      <c r="N15" s="35">
        <v>18252</v>
      </c>
      <c r="O15" s="35">
        <v>19785</v>
      </c>
      <c r="P15" s="35">
        <v>20774</v>
      </c>
      <c r="Q15" s="35">
        <v>21813</v>
      </c>
    </row>
    <row r="16" spans="1:17" ht="12.75">
      <c r="A16" s="21" t="s">
        <v>9</v>
      </c>
      <c r="B16" s="43"/>
      <c r="C16" s="43">
        <v>0</v>
      </c>
      <c r="D16" s="43">
        <v>0</v>
      </c>
      <c r="E16" s="43">
        <v>0</v>
      </c>
      <c r="F16" s="43">
        <v>0</v>
      </c>
      <c r="G16" s="43">
        <v>0</v>
      </c>
      <c r="H16" s="43">
        <v>0</v>
      </c>
      <c r="J16" t="s">
        <v>60</v>
      </c>
      <c r="K16" s="35">
        <v>8394</v>
      </c>
      <c r="L16" s="35">
        <v>11224</v>
      </c>
      <c r="M16" s="35">
        <v>11224</v>
      </c>
      <c r="N16" s="35">
        <v>10222</v>
      </c>
      <c r="O16" s="35">
        <v>12874</v>
      </c>
      <c r="P16" s="35">
        <v>13518</v>
      </c>
      <c r="Q16" s="35">
        <v>14194</v>
      </c>
    </row>
    <row r="17" spans="1:17" ht="12.75">
      <c r="A17" s="21" t="s">
        <v>10</v>
      </c>
      <c r="B17" s="43">
        <v>7923</v>
      </c>
      <c r="C17" s="43">
        <v>10622</v>
      </c>
      <c r="D17" s="43">
        <v>10622</v>
      </c>
      <c r="E17" s="43">
        <v>5713</v>
      </c>
      <c r="F17" s="43">
        <v>9040</v>
      </c>
      <c r="G17" s="43">
        <v>9492</v>
      </c>
      <c r="H17" s="43">
        <v>9967</v>
      </c>
      <c r="J17" t="s">
        <v>3</v>
      </c>
      <c r="K17" s="35">
        <v>5740</v>
      </c>
      <c r="L17" s="35">
        <v>8315</v>
      </c>
      <c r="M17" s="35">
        <v>8315</v>
      </c>
      <c r="N17" s="35">
        <v>6307</v>
      </c>
      <c r="O17" s="35">
        <v>8853</v>
      </c>
      <c r="P17" s="35">
        <v>9295</v>
      </c>
      <c r="Q17" s="35">
        <v>9760</v>
      </c>
    </row>
    <row r="18" spans="1:17" ht="12.75">
      <c r="A18" s="21" t="s">
        <v>11</v>
      </c>
      <c r="B18" s="43">
        <v>22495</v>
      </c>
      <c r="C18" s="43">
        <v>24110</v>
      </c>
      <c r="D18" s="43">
        <v>24110</v>
      </c>
      <c r="E18" s="43">
        <v>23248</v>
      </c>
      <c r="F18" s="43">
        <v>30605</v>
      </c>
      <c r="G18" s="43">
        <v>32136</v>
      </c>
      <c r="H18" s="43">
        <v>33742</v>
      </c>
      <c r="J18" s="45" t="s">
        <v>32</v>
      </c>
      <c r="K18" s="39">
        <f>SUM(K8:K17)</f>
        <v>235479</v>
      </c>
      <c r="L18" s="39">
        <f aca="true" t="shared" si="0" ref="L18:Q18">SUM(L8:L17)</f>
        <v>280420</v>
      </c>
      <c r="M18" s="39">
        <f t="shared" si="0"/>
        <v>280457</v>
      </c>
      <c r="N18" s="39">
        <f t="shared" si="0"/>
        <v>275790</v>
      </c>
      <c r="O18" s="39">
        <f t="shared" si="0"/>
        <v>369594</v>
      </c>
      <c r="P18" s="39">
        <f t="shared" si="0"/>
        <v>387842</v>
      </c>
      <c r="Q18" s="39">
        <f t="shared" si="0"/>
        <v>407235</v>
      </c>
    </row>
    <row r="19" spans="1:8" ht="12.75">
      <c r="A19" s="21" t="s">
        <v>12</v>
      </c>
      <c r="B19" s="43">
        <v>54956</v>
      </c>
      <c r="C19" s="43">
        <v>66354</v>
      </c>
      <c r="D19" s="43">
        <v>66354</v>
      </c>
      <c r="E19" s="43">
        <v>70858</v>
      </c>
      <c r="F19" s="43">
        <v>66970</v>
      </c>
      <c r="G19" s="43">
        <v>70319</v>
      </c>
      <c r="H19" s="43">
        <v>73835</v>
      </c>
    </row>
    <row r="20" spans="1:8" ht="12.75">
      <c r="A20" s="21" t="s">
        <v>13</v>
      </c>
      <c r="B20" s="43">
        <v>23769</v>
      </c>
      <c r="C20" s="43">
        <v>22224</v>
      </c>
      <c r="D20" s="43">
        <v>22224</v>
      </c>
      <c r="E20" s="43">
        <v>18415</v>
      </c>
      <c r="F20" s="43">
        <v>60330</v>
      </c>
      <c r="G20" s="43">
        <v>63347</v>
      </c>
      <c r="H20" s="43">
        <v>66514</v>
      </c>
    </row>
    <row r="21" spans="1:8" ht="12.75">
      <c r="A21" s="21" t="s">
        <v>15</v>
      </c>
      <c r="B21" s="43">
        <v>107551</v>
      </c>
      <c r="C21" s="43">
        <v>142504</v>
      </c>
      <c r="D21" s="43">
        <v>142504</v>
      </c>
      <c r="E21" s="43">
        <v>146219</v>
      </c>
      <c r="F21" s="43">
        <v>180481</v>
      </c>
      <c r="G21" s="43">
        <v>189505</v>
      </c>
      <c r="H21" s="43">
        <v>198980</v>
      </c>
    </row>
    <row r="22" spans="1:8" ht="12.75">
      <c r="A22" s="21"/>
      <c r="B22" s="43"/>
      <c r="C22" s="43"/>
      <c r="D22" s="43"/>
      <c r="E22" s="43"/>
      <c r="F22" s="43"/>
      <c r="G22" s="43"/>
      <c r="H22" s="43"/>
    </row>
    <row r="23" spans="1:10" ht="12.75">
      <c r="A23" s="5"/>
      <c r="B23" s="40"/>
      <c r="C23" s="40"/>
      <c r="D23" s="40"/>
      <c r="E23" s="40"/>
      <c r="F23" s="40"/>
      <c r="G23" s="40"/>
      <c r="H23" s="40"/>
      <c r="J23" s="22" t="s">
        <v>63</v>
      </c>
    </row>
    <row r="24" spans="1:17" ht="12.75">
      <c r="A24" s="14" t="s">
        <v>59</v>
      </c>
      <c r="B24" s="41">
        <f aca="true" t="shared" si="1" ref="B24:H24">SUM(B8:B23)</f>
        <v>329284</v>
      </c>
      <c r="C24" s="41">
        <f t="shared" si="1"/>
        <v>392487</v>
      </c>
      <c r="D24" s="41">
        <f t="shared" si="1"/>
        <v>392487</v>
      </c>
      <c r="E24" s="41">
        <f t="shared" si="1"/>
        <v>387859</v>
      </c>
      <c r="F24" s="41">
        <f t="shared" si="1"/>
        <v>495396</v>
      </c>
      <c r="G24" s="41">
        <f t="shared" si="1"/>
        <v>519936</v>
      </c>
      <c r="H24" s="41">
        <f t="shared" si="1"/>
        <v>545933</v>
      </c>
      <c r="K24" s="36" t="s">
        <v>185</v>
      </c>
      <c r="L24" s="37" t="s">
        <v>173</v>
      </c>
      <c r="M24" s="37" t="s">
        <v>183</v>
      </c>
      <c r="N24" s="36" t="s">
        <v>184</v>
      </c>
      <c r="O24" s="36" t="s">
        <v>182</v>
      </c>
      <c r="P24" s="36" t="s">
        <v>174</v>
      </c>
      <c r="Q24" s="36" t="s">
        <v>181</v>
      </c>
    </row>
    <row r="25" spans="10:17" ht="12.75">
      <c r="J25" t="s">
        <v>10</v>
      </c>
      <c r="K25" s="35">
        <v>7923</v>
      </c>
      <c r="L25" s="35">
        <v>10622</v>
      </c>
      <c r="M25" s="35">
        <v>10622</v>
      </c>
      <c r="N25" s="35">
        <v>5713</v>
      </c>
      <c r="O25" s="35">
        <v>9040</v>
      </c>
      <c r="P25" s="35">
        <v>9492</v>
      </c>
      <c r="Q25" s="35">
        <v>9967</v>
      </c>
    </row>
    <row r="27" ht="12.75">
      <c r="A27" s="79" t="s">
        <v>88</v>
      </c>
    </row>
    <row r="28" ht="12.75">
      <c r="A28" t="s">
        <v>193</v>
      </c>
    </row>
    <row r="29" spans="1:17" ht="12.75">
      <c r="A29" t="s">
        <v>188</v>
      </c>
      <c r="B29" s="58"/>
      <c r="C29" s="59"/>
      <c r="D29" s="59"/>
      <c r="E29" s="59"/>
      <c r="F29" s="59"/>
      <c r="G29" s="58"/>
      <c r="H29" s="58"/>
      <c r="J29" t="s">
        <v>14</v>
      </c>
      <c r="K29" s="35">
        <v>8431</v>
      </c>
      <c r="L29" s="35">
        <v>10944</v>
      </c>
      <c r="M29" s="35">
        <v>10944</v>
      </c>
      <c r="N29" s="35">
        <v>12250</v>
      </c>
      <c r="O29" s="35">
        <v>19187</v>
      </c>
      <c r="P29" s="35">
        <v>20147</v>
      </c>
      <c r="Q29" s="35">
        <v>21154</v>
      </c>
    </row>
    <row r="30" spans="1:17" ht="12.75">
      <c r="A30" t="s">
        <v>187</v>
      </c>
      <c r="B30" s="61"/>
      <c r="C30" s="62"/>
      <c r="D30" s="59"/>
      <c r="E30" s="59"/>
      <c r="F30" s="61"/>
      <c r="G30" s="61"/>
      <c r="H30" s="61"/>
      <c r="J30" s="45" t="s">
        <v>32</v>
      </c>
      <c r="K30" s="39">
        <f>SUM(K25:K29)</f>
        <v>16354</v>
      </c>
      <c r="L30" s="39">
        <f aca="true" t="shared" si="2" ref="L30:Q30">SUM(L25:L29)</f>
        <v>21566</v>
      </c>
      <c r="M30" s="39">
        <f t="shared" si="2"/>
        <v>21566</v>
      </c>
      <c r="N30" s="39">
        <f t="shared" si="2"/>
        <v>17963</v>
      </c>
      <c r="O30" s="39">
        <f t="shared" si="2"/>
        <v>28227</v>
      </c>
      <c r="P30" s="39">
        <f t="shared" si="2"/>
        <v>29639</v>
      </c>
      <c r="Q30" s="39">
        <f t="shared" si="2"/>
        <v>31121</v>
      </c>
    </row>
    <row r="31" spans="1:8" ht="12.75">
      <c r="A31" t="s">
        <v>195</v>
      </c>
      <c r="B31" s="59"/>
      <c r="C31" s="58"/>
      <c r="D31" s="58"/>
      <c r="E31" s="59"/>
      <c r="F31" s="59"/>
      <c r="G31" s="59"/>
      <c r="H31" s="59"/>
    </row>
    <row r="32" spans="1:8" ht="12.75">
      <c r="A32" t="s">
        <v>190</v>
      </c>
      <c r="B32" s="58"/>
      <c r="C32" s="58"/>
      <c r="D32" s="58"/>
      <c r="E32" s="58"/>
      <c r="F32" s="58"/>
      <c r="G32" s="58"/>
      <c r="H32" s="58"/>
    </row>
    <row r="33" spans="1:8" ht="12.75">
      <c r="A33" t="s">
        <v>191</v>
      </c>
      <c r="B33" s="63"/>
      <c r="C33" s="58"/>
      <c r="D33" s="58"/>
      <c r="E33" s="58"/>
      <c r="F33" s="58"/>
      <c r="G33" s="63"/>
      <c r="H33" s="63"/>
    </row>
    <row r="34" spans="1:8" ht="15.75" customHeight="1">
      <c r="A34" t="s">
        <v>192</v>
      </c>
      <c r="B34" s="64"/>
      <c r="C34" s="64"/>
      <c r="D34" s="64"/>
      <c r="E34" s="64"/>
      <c r="F34" s="64"/>
      <c r="G34" s="64"/>
      <c r="H34" s="64"/>
    </row>
    <row r="35" spans="1:8" ht="15.75" customHeight="1">
      <c r="A35" s="65"/>
      <c r="B35" s="66"/>
      <c r="C35" s="55"/>
      <c r="D35" s="55"/>
      <c r="E35" s="55"/>
      <c r="F35" s="55"/>
      <c r="G35" s="55"/>
      <c r="H35" s="55"/>
    </row>
    <row r="36" spans="1:17" ht="15.75" customHeight="1">
      <c r="A36" s="79" t="s">
        <v>84</v>
      </c>
      <c r="J36" t="s">
        <v>11</v>
      </c>
      <c r="K36" s="35">
        <v>22495</v>
      </c>
      <c r="L36" s="35">
        <v>24110</v>
      </c>
      <c r="M36" s="35">
        <v>24110</v>
      </c>
      <c r="N36" s="35">
        <v>23248</v>
      </c>
      <c r="O36" s="35">
        <v>30605</v>
      </c>
      <c r="P36" s="35">
        <v>32136</v>
      </c>
      <c r="Q36" s="35">
        <v>33742</v>
      </c>
    </row>
    <row r="37" ht="15.75" customHeight="1">
      <c r="A37" s="80" t="s">
        <v>118</v>
      </c>
    </row>
    <row r="38" spans="1:17" ht="15.75" customHeight="1">
      <c r="A38" t="s">
        <v>148</v>
      </c>
      <c r="J38" t="s">
        <v>12</v>
      </c>
      <c r="K38" s="35">
        <v>54956</v>
      </c>
      <c r="L38" s="35">
        <v>66354</v>
      </c>
      <c r="M38" s="35">
        <v>66354</v>
      </c>
      <c r="N38" s="35">
        <v>70858</v>
      </c>
      <c r="O38" s="35">
        <v>66970</v>
      </c>
      <c r="P38" s="35">
        <v>70318</v>
      </c>
      <c r="Q38" s="35">
        <v>73835</v>
      </c>
    </row>
    <row r="39" spans="1:10" ht="15.75" customHeight="1">
      <c r="A39" s="80" t="s">
        <v>119</v>
      </c>
      <c r="J39" t="s">
        <v>9</v>
      </c>
    </row>
    <row r="40" spans="1:8" ht="12.75">
      <c r="A40" t="s">
        <v>163</v>
      </c>
      <c r="B40" s="55"/>
      <c r="C40" s="55"/>
      <c r="D40" s="55"/>
      <c r="E40" s="55"/>
      <c r="F40" s="55"/>
      <c r="G40" s="55"/>
      <c r="H40" s="55"/>
    </row>
    <row r="41" spans="1:17" ht="12.75">
      <c r="A41" t="s">
        <v>164</v>
      </c>
      <c r="B41" s="55"/>
      <c r="C41" s="55"/>
      <c r="D41" s="55"/>
      <c r="E41" s="55"/>
      <c r="F41" s="55"/>
      <c r="G41" s="55"/>
      <c r="H41" s="55"/>
      <c r="K41" s="35">
        <f>K18+K30+K36+K38</f>
        <v>329284</v>
      </c>
      <c r="L41" s="35">
        <f aca="true" t="shared" si="3" ref="L41:Q41">L18+L30+L36+L38</f>
        <v>392450</v>
      </c>
      <c r="M41" s="35">
        <f t="shared" si="3"/>
        <v>392487</v>
      </c>
      <c r="N41" s="35">
        <f t="shared" si="3"/>
        <v>387859</v>
      </c>
      <c r="O41" s="35">
        <f t="shared" si="3"/>
        <v>495396</v>
      </c>
      <c r="P41" s="35">
        <f t="shared" si="3"/>
        <v>519935</v>
      </c>
      <c r="Q41" s="35">
        <f t="shared" si="3"/>
        <v>545933</v>
      </c>
    </row>
    <row r="42" spans="1:8" ht="12.75">
      <c r="A42" t="s">
        <v>137</v>
      </c>
      <c r="B42" s="55"/>
      <c r="C42" s="55"/>
      <c r="D42" s="55"/>
      <c r="E42" s="55"/>
      <c r="F42" s="55"/>
      <c r="G42" s="55"/>
      <c r="H42" s="55"/>
    </row>
    <row r="43" spans="2:8" ht="12.75">
      <c r="B43" s="55"/>
      <c r="C43" s="55"/>
      <c r="D43" s="55"/>
      <c r="E43" s="55"/>
      <c r="F43" s="55"/>
      <c r="G43" s="55"/>
      <c r="H43" s="55"/>
    </row>
    <row r="44" spans="1:8" ht="12.75">
      <c r="A44" s="65"/>
      <c r="B44" s="55"/>
      <c r="C44" s="55"/>
      <c r="D44" s="55"/>
      <c r="E44" s="55"/>
      <c r="F44" s="55"/>
      <c r="G44" s="55"/>
      <c r="H44" s="55"/>
    </row>
    <row r="45" spans="1:8" ht="12.75">
      <c r="A45" s="65"/>
      <c r="B45" s="55"/>
      <c r="C45" s="55"/>
      <c r="D45" s="55"/>
      <c r="E45" s="55"/>
      <c r="F45" s="55"/>
      <c r="G45" s="55"/>
      <c r="H45" s="55"/>
    </row>
    <row r="46" spans="1:8" ht="12.75">
      <c r="A46" s="65"/>
      <c r="B46" s="55"/>
      <c r="C46" s="55"/>
      <c r="D46" s="55"/>
      <c r="E46" s="55"/>
      <c r="F46" s="55"/>
      <c r="G46" s="55"/>
      <c r="H46" s="55"/>
    </row>
    <row r="47" spans="1:8" ht="12.75">
      <c r="A47" s="65"/>
      <c r="B47" s="55"/>
      <c r="C47" s="55"/>
      <c r="D47" s="55"/>
      <c r="E47" s="55"/>
      <c r="F47" s="55"/>
      <c r="G47" s="55"/>
      <c r="H47" s="55"/>
    </row>
    <row r="48" spans="1:8" ht="12.75">
      <c r="A48" s="7"/>
      <c r="B48" s="67"/>
      <c r="C48" s="67"/>
      <c r="D48" s="67"/>
      <c r="E48" s="67"/>
      <c r="F48" s="67"/>
      <c r="G48" s="67"/>
      <c r="H48" s="67"/>
    </row>
    <row r="49" spans="1:8" ht="12.75">
      <c r="A49" s="60"/>
      <c r="B49" s="64"/>
      <c r="C49" s="64"/>
      <c r="D49" s="64"/>
      <c r="E49" s="64"/>
      <c r="F49" s="64"/>
      <c r="G49" s="64"/>
      <c r="H49" s="64"/>
    </row>
  </sheetData>
  <printOptions/>
  <pageMargins left="0.75" right="0.75" top="1" bottom="1" header="0.5" footer="0.5"/>
  <pageSetup horizontalDpi="600" verticalDpi="600" orientation="landscape" paperSize="9" scale="70" r:id="rId1"/>
  <colBreaks count="1" manualBreakCount="1">
    <brk id="8" max="42" man="1"/>
  </colBreaks>
</worksheet>
</file>

<file path=xl/worksheets/sheet3.xml><?xml version="1.0" encoding="utf-8"?>
<worksheet xmlns="http://schemas.openxmlformats.org/spreadsheetml/2006/main" xmlns:r="http://schemas.openxmlformats.org/officeDocument/2006/relationships">
  <dimension ref="A1:Q42"/>
  <sheetViews>
    <sheetView workbookViewId="0" topLeftCell="I1">
      <selection activeCell="M31" sqref="M31"/>
    </sheetView>
  </sheetViews>
  <sheetFormatPr defaultColWidth="9.140625" defaultRowHeight="12.75"/>
  <cols>
    <col min="1" max="1" width="49.57421875" style="0" customWidth="1"/>
    <col min="2" max="2" width="18.28125" style="35" bestFit="1" customWidth="1"/>
    <col min="3" max="3" width="20.57421875" style="35" bestFit="1" customWidth="1"/>
    <col min="4" max="5" width="20.28125" style="35" bestFit="1" customWidth="1"/>
    <col min="6" max="6" width="20.421875" style="35" bestFit="1" customWidth="1"/>
    <col min="7" max="8" width="20.421875" style="35" customWidth="1"/>
    <col min="9" max="9" width="2.00390625" style="0" customWidth="1"/>
    <col min="10" max="10" width="26.140625" style="0" bestFit="1" customWidth="1"/>
    <col min="11" max="11" width="14.8515625" style="35" bestFit="1" customWidth="1"/>
    <col min="12" max="13" width="14.140625" style="35" bestFit="1" customWidth="1"/>
    <col min="14" max="14" width="14.00390625" style="35" bestFit="1" customWidth="1"/>
    <col min="15" max="15" width="14.140625" style="35" bestFit="1" customWidth="1"/>
    <col min="16" max="16" width="14.00390625" style="35" bestFit="1" customWidth="1"/>
    <col min="17" max="17" width="14.140625" style="35" bestFit="1" customWidth="1"/>
  </cols>
  <sheetData>
    <row r="1" spans="1:8" ht="12.75">
      <c r="A1" s="78"/>
      <c r="B1" s="1" t="s">
        <v>85</v>
      </c>
      <c r="C1" s="23" t="s">
        <v>16</v>
      </c>
      <c r="D1" s="68"/>
      <c r="E1" s="69"/>
      <c r="F1" s="70" t="s">
        <v>149</v>
      </c>
      <c r="G1" s="71"/>
      <c r="H1" s="72"/>
    </row>
    <row r="2" spans="1:8" ht="12.75">
      <c r="A2" s="10" t="s">
        <v>129</v>
      </c>
      <c r="B2" s="73" t="s">
        <v>43</v>
      </c>
      <c r="C2" s="74" t="s">
        <v>44</v>
      </c>
      <c r="D2" s="75"/>
      <c r="E2" s="76"/>
      <c r="F2" s="77" t="s">
        <v>20</v>
      </c>
      <c r="G2" s="10" t="s">
        <v>17</v>
      </c>
      <c r="H2" s="10" t="s">
        <v>18</v>
      </c>
    </row>
    <row r="3" spans="1:17" ht="12.75">
      <c r="A3" s="3"/>
      <c r="B3" s="27"/>
      <c r="C3" s="29"/>
      <c r="D3" s="28"/>
      <c r="E3" s="24"/>
      <c r="F3" s="30" t="s">
        <v>176</v>
      </c>
      <c r="G3" s="30" t="s">
        <v>177</v>
      </c>
      <c r="H3" s="30" t="s">
        <v>180</v>
      </c>
      <c r="J3" s="45"/>
      <c r="K3" s="39"/>
      <c r="L3" s="39"/>
      <c r="M3" s="39"/>
      <c r="N3" s="39"/>
      <c r="O3" s="39"/>
      <c r="P3" s="39"/>
      <c r="Q3" s="39"/>
    </row>
    <row r="4" spans="1:8" ht="12.75">
      <c r="A4" s="10" t="s">
        <v>61</v>
      </c>
      <c r="B4" s="13" t="s">
        <v>86</v>
      </c>
      <c r="C4" s="1" t="s">
        <v>87</v>
      </c>
      <c r="D4" s="1" t="s">
        <v>33</v>
      </c>
      <c r="E4" s="11" t="s">
        <v>34</v>
      </c>
      <c r="F4" s="11" t="s">
        <v>19</v>
      </c>
      <c r="G4" s="11" t="s">
        <v>19</v>
      </c>
      <c r="H4" s="11" t="s">
        <v>19</v>
      </c>
    </row>
    <row r="5" spans="1:8" ht="12.75">
      <c r="A5" s="3"/>
      <c r="B5" s="12" t="s">
        <v>0</v>
      </c>
      <c r="C5" s="10" t="s">
        <v>0</v>
      </c>
      <c r="D5" s="10" t="s">
        <v>0</v>
      </c>
      <c r="E5" s="10" t="s">
        <v>0</v>
      </c>
      <c r="F5" s="10" t="s">
        <v>0</v>
      </c>
      <c r="G5" s="10" t="s">
        <v>0</v>
      </c>
      <c r="H5" s="10" t="s">
        <v>0</v>
      </c>
    </row>
    <row r="6" spans="1:10" ht="12.75">
      <c r="A6" s="4"/>
      <c r="B6" s="26" t="s">
        <v>35</v>
      </c>
      <c r="C6" s="2" t="s">
        <v>36</v>
      </c>
      <c r="D6" s="2" t="s">
        <v>37</v>
      </c>
      <c r="E6" s="2" t="s">
        <v>38</v>
      </c>
      <c r="F6" s="2" t="s">
        <v>39</v>
      </c>
      <c r="G6" s="25" t="s">
        <v>40</v>
      </c>
      <c r="H6" s="25" t="s">
        <v>41</v>
      </c>
      <c r="J6" s="46" t="s">
        <v>65</v>
      </c>
    </row>
    <row r="7" spans="1:17" ht="12.75">
      <c r="A7" s="3"/>
      <c r="B7" s="42"/>
      <c r="C7" s="42"/>
      <c r="D7" s="42"/>
      <c r="E7" s="42"/>
      <c r="F7" s="42"/>
      <c r="G7" s="42"/>
      <c r="H7" s="42"/>
      <c r="K7" s="36" t="s">
        <v>185</v>
      </c>
      <c r="L7" s="37" t="s">
        <v>173</v>
      </c>
      <c r="M7" s="37" t="s">
        <v>183</v>
      </c>
      <c r="N7" s="36" t="s">
        <v>184</v>
      </c>
      <c r="O7" s="36" t="s">
        <v>182</v>
      </c>
      <c r="P7" s="36" t="s">
        <v>174</v>
      </c>
      <c r="Q7" s="36" t="s">
        <v>196</v>
      </c>
    </row>
    <row r="8" spans="1:10" ht="12.75">
      <c r="A8" s="21" t="s">
        <v>4</v>
      </c>
      <c r="C8" s="43"/>
      <c r="D8" s="43"/>
      <c r="E8" s="43"/>
      <c r="F8" s="43"/>
      <c r="G8" s="43"/>
      <c r="H8" s="43"/>
      <c r="J8" t="s">
        <v>11</v>
      </c>
    </row>
    <row r="9" spans="1:17" ht="12.75">
      <c r="A9" s="8" t="s">
        <v>5</v>
      </c>
      <c r="B9" s="43">
        <v>56</v>
      </c>
      <c r="C9" s="43"/>
      <c r="D9" s="43"/>
      <c r="E9" s="43"/>
      <c r="F9" s="43">
        <v>1000</v>
      </c>
      <c r="G9" s="43">
        <v>1000</v>
      </c>
      <c r="H9" s="43"/>
      <c r="J9" t="s">
        <v>15</v>
      </c>
      <c r="K9" s="35">
        <v>2807</v>
      </c>
      <c r="L9" s="35">
        <v>11601</v>
      </c>
      <c r="M9" s="35">
        <v>11601</v>
      </c>
      <c r="N9" s="35">
        <v>11301</v>
      </c>
      <c r="O9" s="35">
        <v>67829</v>
      </c>
      <c r="P9" s="35">
        <v>31870</v>
      </c>
      <c r="Q9" s="35">
        <v>42964</v>
      </c>
    </row>
    <row r="10" spans="1:17" ht="12.75">
      <c r="A10" s="21" t="s">
        <v>14</v>
      </c>
      <c r="B10" s="43"/>
      <c r="C10" s="43"/>
      <c r="D10" s="43"/>
      <c r="E10" s="43"/>
      <c r="F10" s="43">
        <v>5000</v>
      </c>
      <c r="G10" s="43">
        <v>5250</v>
      </c>
      <c r="H10" s="43">
        <v>5513</v>
      </c>
      <c r="J10" t="s">
        <v>12</v>
      </c>
      <c r="K10" s="35">
        <v>6217</v>
      </c>
      <c r="L10" s="35">
        <v>48604</v>
      </c>
      <c r="M10" s="35">
        <v>48604</v>
      </c>
      <c r="N10" s="35">
        <v>23604</v>
      </c>
      <c r="O10" s="35">
        <v>67712</v>
      </c>
      <c r="P10" s="35">
        <v>22495</v>
      </c>
      <c r="Q10" s="35">
        <v>53282</v>
      </c>
    </row>
    <row r="11" spans="1:15" ht="12.75">
      <c r="A11" s="21" t="s">
        <v>6</v>
      </c>
      <c r="B11" s="43"/>
      <c r="C11" s="43"/>
      <c r="D11" s="43"/>
      <c r="E11" s="43"/>
      <c r="F11" s="43"/>
      <c r="G11" s="43"/>
      <c r="H11" s="43"/>
      <c r="J11" t="s">
        <v>13</v>
      </c>
      <c r="K11" s="35">
        <v>60</v>
      </c>
      <c r="O11" s="35">
        <v>1000</v>
      </c>
    </row>
    <row r="12" spans="1:16" ht="12.75">
      <c r="A12" s="21" t="s">
        <v>7</v>
      </c>
      <c r="B12" s="43"/>
      <c r="C12" s="43"/>
      <c r="D12" s="43"/>
      <c r="E12" s="43"/>
      <c r="F12" s="43"/>
      <c r="G12" s="43"/>
      <c r="H12" s="43"/>
      <c r="J12" t="s">
        <v>10</v>
      </c>
      <c r="K12" s="35">
        <v>7834</v>
      </c>
      <c r="L12" s="35">
        <v>8000</v>
      </c>
      <c r="M12" s="35">
        <v>8000</v>
      </c>
      <c r="N12" s="35">
        <v>8000</v>
      </c>
      <c r="O12" s="35">
        <v>12164</v>
      </c>
      <c r="P12" s="35">
        <v>26273</v>
      </c>
    </row>
    <row r="13" spans="1:10" ht="12.75">
      <c r="A13" s="21" t="s">
        <v>3</v>
      </c>
      <c r="B13" s="43"/>
      <c r="C13" s="43"/>
      <c r="D13" s="43"/>
      <c r="E13" s="43"/>
      <c r="F13" s="43"/>
      <c r="G13" s="43"/>
      <c r="H13" s="43"/>
      <c r="J13" t="s">
        <v>2</v>
      </c>
    </row>
    <row r="14" spans="1:10" ht="12.75">
      <c r="A14" s="8" t="s">
        <v>8</v>
      </c>
      <c r="B14" s="43"/>
      <c r="C14" s="43"/>
      <c r="D14" s="43"/>
      <c r="E14" s="43"/>
      <c r="F14" s="43"/>
      <c r="G14" s="43"/>
      <c r="H14" s="43"/>
      <c r="J14" t="s">
        <v>3</v>
      </c>
    </row>
    <row r="15" spans="1:10" ht="12.75">
      <c r="A15" s="8" t="s">
        <v>60</v>
      </c>
      <c r="B15" s="43">
        <v>2432</v>
      </c>
      <c r="C15" s="43"/>
      <c r="D15" s="43"/>
      <c r="E15" s="43"/>
      <c r="F15" s="43"/>
      <c r="G15" s="43"/>
      <c r="H15" s="43"/>
      <c r="J15" t="s">
        <v>8</v>
      </c>
    </row>
    <row r="16" spans="1:11" ht="12.75">
      <c r="A16" s="21" t="s">
        <v>9</v>
      </c>
      <c r="B16" s="43"/>
      <c r="C16" s="43"/>
      <c r="D16" s="43"/>
      <c r="E16" s="43"/>
      <c r="F16" s="43"/>
      <c r="G16" s="43"/>
      <c r="H16" s="43"/>
      <c r="J16" t="s">
        <v>60</v>
      </c>
      <c r="K16" s="35">
        <v>2432</v>
      </c>
    </row>
    <row r="17" spans="1:17" ht="12.75">
      <c r="A17" s="21" t="s">
        <v>10</v>
      </c>
      <c r="B17" s="43">
        <v>7834</v>
      </c>
      <c r="C17" s="43">
        <v>8000</v>
      </c>
      <c r="D17" s="43">
        <v>8000</v>
      </c>
      <c r="E17" s="43">
        <v>8000</v>
      </c>
      <c r="F17" s="43">
        <v>12164</v>
      </c>
      <c r="G17" s="43">
        <v>26273</v>
      </c>
      <c r="H17" s="43"/>
      <c r="J17" s="22" t="s">
        <v>32</v>
      </c>
      <c r="K17" s="39">
        <f>SUM(K8:K16)</f>
        <v>19350</v>
      </c>
      <c r="L17" s="39">
        <f aca="true" t="shared" si="0" ref="L17:Q17">SUM(L8:L16)</f>
        <v>68205</v>
      </c>
      <c r="M17" s="39">
        <f t="shared" si="0"/>
        <v>68205</v>
      </c>
      <c r="N17" s="39">
        <f t="shared" si="0"/>
        <v>42905</v>
      </c>
      <c r="O17" s="39">
        <f t="shared" si="0"/>
        <v>148705</v>
      </c>
      <c r="P17" s="39">
        <f t="shared" si="0"/>
        <v>80638</v>
      </c>
      <c r="Q17" s="39">
        <f t="shared" si="0"/>
        <v>96246</v>
      </c>
    </row>
    <row r="18" spans="1:8" ht="12.75">
      <c r="A18" s="21" t="s">
        <v>11</v>
      </c>
      <c r="B18" s="43"/>
      <c r="C18" s="43"/>
      <c r="D18" s="43"/>
      <c r="E18" s="43"/>
      <c r="F18" s="43"/>
      <c r="G18" s="43"/>
      <c r="H18" s="43"/>
    </row>
    <row r="19" spans="1:8" ht="12.75">
      <c r="A19" s="21" t="s">
        <v>12</v>
      </c>
      <c r="B19" s="43">
        <v>6217</v>
      </c>
      <c r="C19" s="43">
        <v>48604</v>
      </c>
      <c r="D19" s="43">
        <v>48604</v>
      </c>
      <c r="E19" s="43">
        <v>23604</v>
      </c>
      <c r="F19" s="43">
        <v>67712</v>
      </c>
      <c r="G19" s="43">
        <v>22495</v>
      </c>
      <c r="H19" s="43">
        <v>53282</v>
      </c>
    </row>
    <row r="20" spans="1:8" ht="12.75">
      <c r="A20" s="21" t="s">
        <v>13</v>
      </c>
      <c r="B20" s="43">
        <v>60</v>
      </c>
      <c r="C20" s="43"/>
      <c r="D20" s="43"/>
      <c r="E20" s="43"/>
      <c r="F20" s="43">
        <v>1000</v>
      </c>
      <c r="G20" s="43"/>
      <c r="H20" s="43"/>
    </row>
    <row r="21" spans="1:8" ht="12.75">
      <c r="A21" s="21" t="s">
        <v>15</v>
      </c>
      <c r="B21" s="43">
        <v>2807</v>
      </c>
      <c r="C21" s="43">
        <v>11601</v>
      </c>
      <c r="D21" s="43">
        <v>11601</v>
      </c>
      <c r="E21" s="43">
        <v>11301</v>
      </c>
      <c r="F21" s="43">
        <v>67829</v>
      </c>
      <c r="G21" s="43">
        <v>31870</v>
      </c>
      <c r="H21" s="43">
        <v>42964</v>
      </c>
    </row>
    <row r="22" spans="1:8" ht="12.75">
      <c r="A22" s="21"/>
      <c r="B22" s="43"/>
      <c r="C22" s="43"/>
      <c r="D22" s="43"/>
      <c r="E22" s="43"/>
      <c r="F22" s="43"/>
      <c r="G22" s="43"/>
      <c r="H22" s="43"/>
    </row>
    <row r="23" spans="1:10" ht="12.75">
      <c r="A23" s="5"/>
      <c r="B23" s="40"/>
      <c r="C23" s="40"/>
      <c r="D23" s="40"/>
      <c r="E23" s="40"/>
      <c r="F23" s="40"/>
      <c r="G23" s="40"/>
      <c r="H23" s="40"/>
      <c r="J23" t="s">
        <v>64</v>
      </c>
    </row>
    <row r="24" spans="1:17" ht="12.75">
      <c r="A24" s="14" t="s">
        <v>61</v>
      </c>
      <c r="B24" s="41">
        <f>SUM(B7:B22)</f>
        <v>19406</v>
      </c>
      <c r="C24" s="41">
        <f>SUM(C7:C23)</f>
        <v>68205</v>
      </c>
      <c r="D24" s="41">
        <f>SUM(D8:D22)</f>
        <v>68205</v>
      </c>
      <c r="E24" s="41">
        <f>SUM(E7:E23)</f>
        <v>42905</v>
      </c>
      <c r="F24" s="41">
        <f>SUM(F7:F23)</f>
        <v>154705</v>
      </c>
      <c r="G24" s="41">
        <f>SUM(G7:G23)</f>
        <v>86888</v>
      </c>
      <c r="H24" s="41">
        <f>SUM(H7:H23)</f>
        <v>101759</v>
      </c>
      <c r="K24" s="36" t="s">
        <v>185</v>
      </c>
      <c r="L24" s="37" t="s">
        <v>173</v>
      </c>
      <c r="M24" s="37" t="s">
        <v>183</v>
      </c>
      <c r="N24" s="36" t="s">
        <v>184</v>
      </c>
      <c r="O24" s="36" t="s">
        <v>182</v>
      </c>
      <c r="P24" s="36" t="s">
        <v>174</v>
      </c>
      <c r="Q24" s="36" t="s">
        <v>196</v>
      </c>
    </row>
    <row r="25" ht="12.75">
      <c r="J25" t="s">
        <v>6</v>
      </c>
    </row>
    <row r="26" spans="1:10" ht="12.75">
      <c r="A26" s="79" t="s">
        <v>88</v>
      </c>
      <c r="J26" t="s">
        <v>7</v>
      </c>
    </row>
    <row r="27" spans="1:16" ht="12.75">
      <c r="A27" t="s">
        <v>193</v>
      </c>
      <c r="J27" t="s">
        <v>5</v>
      </c>
      <c r="K27" s="35">
        <v>56</v>
      </c>
      <c r="O27" s="35">
        <v>1000</v>
      </c>
      <c r="P27" s="35">
        <v>1000</v>
      </c>
    </row>
    <row r="28" spans="1:17" ht="12.75">
      <c r="A28" t="s">
        <v>194</v>
      </c>
      <c r="J28" t="s">
        <v>14</v>
      </c>
      <c r="O28" s="35">
        <v>5000</v>
      </c>
      <c r="P28" s="35">
        <v>5250</v>
      </c>
      <c r="Q28" s="35">
        <v>5513</v>
      </c>
    </row>
    <row r="29" spans="1:10" ht="12.75">
      <c r="A29" t="s">
        <v>187</v>
      </c>
      <c r="J29" t="s">
        <v>4</v>
      </c>
    </row>
    <row r="30" spans="1:10" ht="12.75">
      <c r="A30" t="s">
        <v>189</v>
      </c>
      <c r="J30" t="s">
        <v>9</v>
      </c>
    </row>
    <row r="31" spans="1:17" ht="12.75">
      <c r="A31" t="s">
        <v>190</v>
      </c>
      <c r="J31" s="22" t="s">
        <v>32</v>
      </c>
      <c r="K31" s="39">
        <f>SUM(K27:K30)</f>
        <v>56</v>
      </c>
      <c r="L31" s="39">
        <f aca="true" t="shared" si="1" ref="L31:Q31">SUM(L27:L30)</f>
        <v>0</v>
      </c>
      <c r="M31" s="39">
        <f t="shared" si="1"/>
        <v>0</v>
      </c>
      <c r="N31" s="39">
        <f t="shared" si="1"/>
        <v>0</v>
      </c>
      <c r="O31" s="39">
        <f t="shared" si="1"/>
        <v>6000</v>
      </c>
      <c r="P31" s="39">
        <f t="shared" si="1"/>
        <v>6250</v>
      </c>
      <c r="Q31" s="39">
        <f t="shared" si="1"/>
        <v>5513</v>
      </c>
    </row>
    <row r="32" ht="12.75">
      <c r="A32" t="s">
        <v>191</v>
      </c>
    </row>
    <row r="33" spans="1:17" ht="12.75">
      <c r="A33" s="7" t="s">
        <v>192</v>
      </c>
      <c r="B33" s="7"/>
      <c r="C33" s="7"/>
      <c r="D33" s="7"/>
      <c r="E33" s="7"/>
      <c r="F33" s="155"/>
      <c r="G33" s="155"/>
      <c r="H33" s="7"/>
      <c r="I33" s="7"/>
      <c r="J33" s="7"/>
      <c r="K33"/>
      <c r="L33"/>
      <c r="M33"/>
      <c r="N33"/>
      <c r="O33"/>
      <c r="P33"/>
      <c r="Q33"/>
    </row>
    <row r="34" spans="1:17" ht="12.75">
      <c r="A34" s="7"/>
      <c r="B34" s="7"/>
      <c r="C34" s="7"/>
      <c r="D34" s="7"/>
      <c r="E34" s="156"/>
      <c r="F34" s="155"/>
      <c r="G34" s="155"/>
      <c r="H34" s="155"/>
      <c r="I34" s="7"/>
      <c r="J34" s="7"/>
      <c r="K34" s="155"/>
      <c r="L34" s="155"/>
      <c r="M34" s="155"/>
      <c r="N34" s="155"/>
      <c r="O34" s="155"/>
      <c r="P34" s="155"/>
      <c r="Q34" s="155"/>
    </row>
    <row r="35" spans="1:17" ht="12.75">
      <c r="A35" s="157" t="s">
        <v>84</v>
      </c>
      <c r="B35" s="7"/>
      <c r="C35" s="7"/>
      <c r="D35" s="7"/>
      <c r="E35" s="7"/>
      <c r="F35" s="7"/>
      <c r="G35" s="7"/>
      <c r="H35" s="155"/>
      <c r="I35" s="7"/>
      <c r="J35" s="7"/>
      <c r="K35" s="155"/>
      <c r="L35" s="155"/>
      <c r="M35" s="155"/>
      <c r="N35" s="155"/>
      <c r="O35" s="155"/>
      <c r="P35" s="155"/>
      <c r="Q35" s="155"/>
    </row>
    <row r="36" spans="1:17" ht="12.75">
      <c r="A36" s="54" t="s">
        <v>118</v>
      </c>
      <c r="B36" s="7"/>
      <c r="C36" s="7"/>
      <c r="D36" s="7"/>
      <c r="E36" s="7"/>
      <c r="F36" s="7"/>
      <c r="G36" s="7"/>
      <c r="H36" s="155"/>
      <c r="I36" s="7"/>
      <c r="J36" s="7"/>
      <c r="K36" s="155"/>
      <c r="L36" s="155"/>
      <c r="M36" s="155"/>
      <c r="N36" s="155"/>
      <c r="O36" s="155"/>
      <c r="P36" s="155"/>
      <c r="Q36" s="155"/>
    </row>
    <row r="37" spans="1:17" ht="12.75">
      <c r="A37" s="7" t="s">
        <v>153</v>
      </c>
      <c r="B37" s="7"/>
      <c r="C37" s="7"/>
      <c r="D37" s="7"/>
      <c r="E37" s="7"/>
      <c r="F37" s="7"/>
      <c r="G37" s="7"/>
      <c r="H37" s="155"/>
      <c r="I37" s="7"/>
      <c r="J37" s="7"/>
      <c r="K37" s="155"/>
      <c r="L37" s="155"/>
      <c r="M37" s="155"/>
      <c r="N37" s="155"/>
      <c r="O37" s="155"/>
      <c r="P37" s="155"/>
      <c r="Q37" s="155"/>
    </row>
    <row r="38" spans="1:17" ht="12.75">
      <c r="A38" s="54" t="s">
        <v>119</v>
      </c>
      <c r="B38" s="7"/>
      <c r="C38" s="7"/>
      <c r="D38" s="7"/>
      <c r="E38" s="7"/>
      <c r="F38" s="7"/>
      <c r="G38" s="7"/>
      <c r="H38" s="155"/>
      <c r="I38" s="7"/>
      <c r="J38" s="7"/>
      <c r="K38" s="155"/>
      <c r="L38" s="155"/>
      <c r="M38" s="155"/>
      <c r="N38" s="155"/>
      <c r="O38" s="155"/>
      <c r="P38" s="155"/>
      <c r="Q38" s="155"/>
    </row>
    <row r="39" spans="1:17" ht="12.75">
      <c r="A39" s="7" t="s">
        <v>165</v>
      </c>
      <c r="B39" s="7"/>
      <c r="C39" s="7"/>
      <c r="D39" s="7"/>
      <c r="E39" s="7"/>
      <c r="F39" s="7"/>
      <c r="G39" s="7"/>
      <c r="H39" s="155"/>
      <c r="I39" s="7"/>
      <c r="J39" s="7"/>
      <c r="K39" s="155"/>
      <c r="L39" s="155"/>
      <c r="M39" s="155"/>
      <c r="N39" s="155"/>
      <c r="O39" s="155"/>
      <c r="P39" s="155"/>
      <c r="Q39" s="155"/>
    </row>
    <row r="40" spans="1:17" ht="12.75">
      <c r="A40" s="7" t="s">
        <v>166</v>
      </c>
      <c r="B40" s="155"/>
      <c r="C40" s="155"/>
      <c r="D40" s="155"/>
      <c r="E40" s="155"/>
      <c r="F40" s="155"/>
      <c r="G40" s="155"/>
      <c r="H40" s="155"/>
      <c r="I40" s="7"/>
      <c r="J40" s="7"/>
      <c r="K40" s="155"/>
      <c r="L40" s="155"/>
      <c r="M40" s="155"/>
      <c r="N40" s="155"/>
      <c r="O40" s="155"/>
      <c r="P40" s="155"/>
      <c r="Q40" s="155"/>
    </row>
    <row r="41" spans="1:17" ht="12.75">
      <c r="A41" s="7" t="s">
        <v>137</v>
      </c>
      <c r="B41" s="155"/>
      <c r="C41" s="155"/>
      <c r="D41" s="155"/>
      <c r="E41" s="155"/>
      <c r="F41" s="155"/>
      <c r="G41" s="155"/>
      <c r="H41" s="155"/>
      <c r="I41" s="7"/>
      <c r="J41" s="7"/>
      <c r="K41" s="155"/>
      <c r="L41" s="155"/>
      <c r="M41" s="155"/>
      <c r="N41" s="155"/>
      <c r="O41" s="155"/>
      <c r="P41" s="155"/>
      <c r="Q41" s="155"/>
    </row>
    <row r="42" spans="1:17" ht="12.75">
      <c r="A42" s="7"/>
      <c r="B42" s="66"/>
      <c r="C42" s="66"/>
      <c r="D42" s="66"/>
      <c r="E42" s="66"/>
      <c r="F42" s="66"/>
      <c r="G42" s="66"/>
      <c r="H42" s="66"/>
      <c r="I42" s="7"/>
      <c r="J42" s="7"/>
      <c r="K42" s="66"/>
      <c r="L42" s="66"/>
      <c r="M42" s="66"/>
      <c r="N42" s="66"/>
      <c r="O42" s="66"/>
      <c r="P42" s="66"/>
      <c r="Q42" s="66"/>
    </row>
  </sheetData>
  <printOptions/>
  <pageMargins left="0.75" right="0.75" top="1" bottom="1" header="0.5" footer="0.5"/>
  <pageSetup horizontalDpi="600" verticalDpi="600" orientation="landscape" paperSize="9" scale="68" r:id="rId1"/>
  <colBreaks count="1" manualBreakCount="1">
    <brk id="8" max="40" man="1"/>
  </colBreaks>
</worksheet>
</file>

<file path=xl/worksheets/sheet4.xml><?xml version="1.0" encoding="utf-8"?>
<worksheet xmlns="http://schemas.openxmlformats.org/spreadsheetml/2006/main" xmlns:r="http://schemas.openxmlformats.org/officeDocument/2006/relationships">
  <dimension ref="A1:Q47"/>
  <sheetViews>
    <sheetView workbookViewId="0" topLeftCell="E4">
      <selection activeCell="H10" sqref="H10"/>
    </sheetView>
  </sheetViews>
  <sheetFormatPr defaultColWidth="9.140625" defaultRowHeight="12.75"/>
  <cols>
    <col min="1" max="1" width="49.57421875" style="0" customWidth="1"/>
    <col min="2" max="2" width="18.28125" style="0" bestFit="1" customWidth="1"/>
    <col min="3" max="3" width="20.57421875" style="0" bestFit="1" customWidth="1"/>
    <col min="4" max="5" width="20.28125" style="0" bestFit="1" customWidth="1"/>
    <col min="6" max="6" width="20.421875" style="0" bestFit="1" customWidth="1"/>
    <col min="7" max="8" width="20.421875" style="0" customWidth="1"/>
    <col min="10" max="10" width="42.8515625" style="0" bestFit="1" customWidth="1"/>
    <col min="11" max="11" width="14.7109375" style="35" bestFit="1" customWidth="1"/>
    <col min="12" max="14" width="14.00390625" style="35" bestFit="1" customWidth="1"/>
    <col min="15" max="15" width="14.140625" style="35" bestFit="1" customWidth="1"/>
    <col min="16" max="16" width="12.57421875" style="35" customWidth="1"/>
    <col min="17" max="17" width="14.140625" style="35" bestFit="1" customWidth="1"/>
  </cols>
  <sheetData>
    <row r="1" spans="1:8" ht="12.75">
      <c r="A1" s="78"/>
      <c r="B1" s="1" t="s">
        <v>85</v>
      </c>
      <c r="C1" s="23" t="s">
        <v>16</v>
      </c>
      <c r="D1" s="68"/>
      <c r="E1" s="69"/>
      <c r="F1" s="70" t="s">
        <v>149</v>
      </c>
      <c r="G1" s="71"/>
      <c r="H1" s="72"/>
    </row>
    <row r="2" spans="1:8" ht="12.75">
      <c r="A2" s="10" t="s">
        <v>130</v>
      </c>
      <c r="B2" s="73" t="s">
        <v>43</v>
      </c>
      <c r="C2" s="74" t="s">
        <v>44</v>
      </c>
      <c r="D2" s="75"/>
      <c r="E2" s="76"/>
      <c r="F2" s="77" t="s">
        <v>20</v>
      </c>
      <c r="G2" s="10" t="s">
        <v>17</v>
      </c>
      <c r="H2" s="10" t="s">
        <v>18</v>
      </c>
    </row>
    <row r="3" spans="1:10" ht="12.75">
      <c r="A3" s="3"/>
      <c r="B3" s="27"/>
      <c r="C3" s="29"/>
      <c r="D3" s="28"/>
      <c r="E3" s="24"/>
      <c r="F3" s="30" t="s">
        <v>176</v>
      </c>
      <c r="G3" s="30" t="s">
        <v>177</v>
      </c>
      <c r="H3" s="30" t="s">
        <v>180</v>
      </c>
      <c r="J3" s="57" t="s">
        <v>82</v>
      </c>
    </row>
    <row r="4" spans="1:8" ht="12.75">
      <c r="A4" s="10" t="s">
        <v>74</v>
      </c>
      <c r="B4" s="13" t="s">
        <v>86</v>
      </c>
      <c r="C4" s="1" t="s">
        <v>87</v>
      </c>
      <c r="D4" s="1" t="s">
        <v>33</v>
      </c>
      <c r="E4" s="11" t="s">
        <v>34</v>
      </c>
      <c r="F4" s="11" t="s">
        <v>19</v>
      </c>
      <c r="G4" s="11" t="s">
        <v>19</v>
      </c>
      <c r="H4" s="11" t="s">
        <v>19</v>
      </c>
    </row>
    <row r="5" spans="1:8" ht="12.75">
      <c r="A5" s="10"/>
      <c r="B5" s="12" t="s">
        <v>0</v>
      </c>
      <c r="C5" s="10" t="s">
        <v>0</v>
      </c>
      <c r="D5" s="10" t="s">
        <v>0</v>
      </c>
      <c r="E5" s="10" t="s">
        <v>0</v>
      </c>
      <c r="F5" s="10" t="s">
        <v>0</v>
      </c>
      <c r="G5" s="10" t="s">
        <v>0</v>
      </c>
      <c r="H5" s="10" t="s">
        <v>0</v>
      </c>
    </row>
    <row r="6" spans="1:10" ht="12.75">
      <c r="A6" s="17"/>
      <c r="B6" s="26" t="s">
        <v>35</v>
      </c>
      <c r="C6" s="2" t="s">
        <v>36</v>
      </c>
      <c r="D6" s="2" t="s">
        <v>37</v>
      </c>
      <c r="E6" s="2" t="s">
        <v>38</v>
      </c>
      <c r="F6" s="2" t="s">
        <v>39</v>
      </c>
      <c r="G6" s="25" t="s">
        <v>40</v>
      </c>
      <c r="H6" s="25" t="s">
        <v>41</v>
      </c>
      <c r="J6" s="56" t="s">
        <v>81</v>
      </c>
    </row>
    <row r="7" spans="1:17" ht="12.75">
      <c r="A7" s="3"/>
      <c r="B7" s="47"/>
      <c r="C7" s="47"/>
      <c r="D7" s="47"/>
      <c r="E7" s="47"/>
      <c r="F7" s="47"/>
      <c r="G7" s="47"/>
      <c r="H7" s="47"/>
      <c r="K7" s="36" t="s">
        <v>185</v>
      </c>
      <c r="L7" s="61" t="s">
        <v>173</v>
      </c>
      <c r="M7" s="61" t="s">
        <v>183</v>
      </c>
      <c r="N7" s="36" t="s">
        <v>184</v>
      </c>
      <c r="O7" s="36" t="s">
        <v>182</v>
      </c>
      <c r="P7" s="36" t="s">
        <v>174</v>
      </c>
      <c r="Q7" s="36" t="s">
        <v>181</v>
      </c>
    </row>
    <row r="8" spans="1:17" ht="12.75">
      <c r="A8" s="3" t="s">
        <v>75</v>
      </c>
      <c r="B8" s="47"/>
      <c r="C8" s="47"/>
      <c r="D8" s="47"/>
      <c r="E8" s="47"/>
      <c r="F8" s="50"/>
      <c r="G8" s="50"/>
      <c r="H8" s="50"/>
      <c r="J8" t="s">
        <v>79</v>
      </c>
      <c r="K8" s="35">
        <v>16531</v>
      </c>
      <c r="L8" s="35">
        <v>28205</v>
      </c>
      <c r="M8" s="35">
        <v>28205</v>
      </c>
      <c r="N8" s="35">
        <v>27905</v>
      </c>
      <c r="O8" s="35">
        <v>58804</v>
      </c>
      <c r="P8" s="35">
        <v>65888</v>
      </c>
      <c r="Q8" s="35">
        <v>61759</v>
      </c>
    </row>
    <row r="9" spans="1:10" ht="12.75">
      <c r="A9" s="5" t="s">
        <v>67</v>
      </c>
      <c r="B9" s="35"/>
      <c r="C9" s="145">
        <v>28205</v>
      </c>
      <c r="D9" s="145">
        <v>28205</v>
      </c>
      <c r="E9" s="145">
        <v>27905</v>
      </c>
      <c r="F9" s="145">
        <v>58804</v>
      </c>
      <c r="G9" s="145">
        <v>65888</v>
      </c>
      <c r="H9" s="145">
        <v>61759</v>
      </c>
      <c r="I9" s="81"/>
      <c r="J9" t="s">
        <v>80</v>
      </c>
    </row>
    <row r="10" spans="1:15" ht="12.75">
      <c r="A10" s="8" t="s">
        <v>68</v>
      </c>
      <c r="B10" s="18">
        <v>14839</v>
      </c>
      <c r="C10" s="18">
        <v>0</v>
      </c>
      <c r="D10" s="18">
        <v>0</v>
      </c>
      <c r="E10" s="18">
        <v>0</v>
      </c>
      <c r="F10" s="18">
        <v>0</v>
      </c>
      <c r="G10" s="18">
        <v>0</v>
      </c>
      <c r="H10" s="18">
        <v>0</v>
      </c>
      <c r="J10" t="s">
        <v>78</v>
      </c>
      <c r="L10" s="35">
        <v>15000</v>
      </c>
      <c r="M10" s="35">
        <v>15000</v>
      </c>
      <c r="N10" s="35">
        <v>15000</v>
      </c>
      <c r="O10" s="35">
        <v>75000</v>
      </c>
    </row>
    <row r="11" spans="1:17" ht="12.75">
      <c r="A11" s="14" t="s">
        <v>69</v>
      </c>
      <c r="B11" s="9">
        <f aca="true" t="shared" si="0" ref="B11:H11">SUM(B9:B10)</f>
        <v>14839</v>
      </c>
      <c r="C11" s="9">
        <f t="shared" si="0"/>
        <v>28205</v>
      </c>
      <c r="D11" s="9">
        <f t="shared" si="0"/>
        <v>28205</v>
      </c>
      <c r="E11" s="9">
        <f t="shared" si="0"/>
        <v>27905</v>
      </c>
      <c r="F11" s="51">
        <f t="shared" si="0"/>
        <v>58804</v>
      </c>
      <c r="G11" s="51">
        <f t="shared" si="0"/>
        <v>65888</v>
      </c>
      <c r="H11" s="51">
        <f t="shared" si="0"/>
        <v>61759</v>
      </c>
      <c r="J11" s="54" t="s">
        <v>66</v>
      </c>
      <c r="K11" s="55">
        <v>2876</v>
      </c>
      <c r="L11" s="55">
        <v>25000</v>
      </c>
      <c r="M11" s="55">
        <v>25000</v>
      </c>
      <c r="N11" s="55"/>
      <c r="O11" s="55">
        <v>20900</v>
      </c>
      <c r="P11" s="55">
        <v>21000</v>
      </c>
      <c r="Q11" s="55">
        <v>40000</v>
      </c>
    </row>
    <row r="12" spans="1:17" ht="12.75">
      <c r="A12" s="8"/>
      <c r="B12" s="18"/>
      <c r="C12" s="18"/>
      <c r="D12" s="18"/>
      <c r="E12" s="18"/>
      <c r="F12" s="49"/>
      <c r="G12" s="49"/>
      <c r="H12" s="49"/>
      <c r="K12" s="39">
        <f>SUM(K8:K11)</f>
        <v>19407</v>
      </c>
      <c r="L12" s="39">
        <f aca="true" t="shared" si="1" ref="L12:Q12">SUM(L8:L11)</f>
        <v>68205</v>
      </c>
      <c r="M12" s="39">
        <f t="shared" si="1"/>
        <v>68205</v>
      </c>
      <c r="N12" s="39">
        <f t="shared" si="1"/>
        <v>42905</v>
      </c>
      <c r="O12" s="39">
        <f t="shared" si="1"/>
        <v>154704</v>
      </c>
      <c r="P12" s="39">
        <f t="shared" si="1"/>
        <v>86888</v>
      </c>
      <c r="Q12" s="39">
        <f t="shared" si="1"/>
        <v>101759</v>
      </c>
    </row>
    <row r="13" spans="1:8" ht="12.75">
      <c r="A13" s="3" t="s">
        <v>76</v>
      </c>
      <c r="B13" s="5"/>
      <c r="C13" s="5"/>
      <c r="D13" s="5"/>
      <c r="E13" s="5"/>
      <c r="F13" s="48"/>
      <c r="G13" s="48"/>
      <c r="H13" s="48"/>
    </row>
    <row r="14" spans="1:8" ht="12.75">
      <c r="A14" s="5" t="s">
        <v>67</v>
      </c>
      <c r="B14" s="18">
        <v>0</v>
      </c>
      <c r="C14" s="18">
        <v>0</v>
      </c>
      <c r="D14" s="18">
        <v>0</v>
      </c>
      <c r="E14" s="18">
        <v>0</v>
      </c>
      <c r="F14" s="18">
        <v>0</v>
      </c>
      <c r="G14" s="18">
        <v>0</v>
      </c>
      <c r="H14" s="18">
        <v>0</v>
      </c>
    </row>
    <row r="15" spans="1:8" ht="12.75">
      <c r="A15" s="8" t="s">
        <v>68</v>
      </c>
      <c r="B15" s="18">
        <v>0</v>
      </c>
      <c r="C15" s="18">
        <v>0</v>
      </c>
      <c r="D15" s="18">
        <v>0</v>
      </c>
      <c r="E15" s="18">
        <v>0</v>
      </c>
      <c r="F15" s="18">
        <v>0</v>
      </c>
      <c r="G15" s="18">
        <v>0</v>
      </c>
      <c r="H15" s="18">
        <v>0</v>
      </c>
    </row>
    <row r="16" spans="1:8" ht="12.75">
      <c r="A16" s="14" t="s">
        <v>70</v>
      </c>
      <c r="B16" s="9">
        <f aca="true" t="shared" si="2" ref="B16:H16">SUM(B14:B15)</f>
        <v>0</v>
      </c>
      <c r="C16" s="9">
        <f t="shared" si="2"/>
        <v>0</v>
      </c>
      <c r="D16" s="9">
        <f t="shared" si="2"/>
        <v>0</v>
      </c>
      <c r="E16" s="9">
        <f t="shared" si="2"/>
        <v>0</v>
      </c>
      <c r="F16" s="51">
        <f t="shared" si="2"/>
        <v>0</v>
      </c>
      <c r="G16" s="51">
        <f t="shared" si="2"/>
        <v>0</v>
      </c>
      <c r="H16" s="51">
        <f t="shared" si="2"/>
        <v>0</v>
      </c>
    </row>
    <row r="17" spans="1:8" ht="12.75">
      <c r="A17" s="8"/>
      <c r="B17" s="18"/>
      <c r="C17" s="18"/>
      <c r="D17" s="18"/>
      <c r="E17" s="18"/>
      <c r="F17" s="49"/>
      <c r="G17" s="49"/>
      <c r="H17" s="49"/>
    </row>
    <row r="18" spans="1:8" ht="12.75">
      <c r="A18" s="3" t="s">
        <v>77</v>
      </c>
      <c r="B18" s="5"/>
      <c r="C18" s="5"/>
      <c r="D18" s="5"/>
      <c r="E18" s="5"/>
      <c r="F18" s="48"/>
      <c r="G18" s="48"/>
      <c r="H18" s="48"/>
    </row>
    <row r="19" spans="1:8" ht="12.75">
      <c r="A19" s="5" t="s">
        <v>117</v>
      </c>
      <c r="B19" s="18">
        <v>0</v>
      </c>
      <c r="C19" s="18">
        <v>0</v>
      </c>
      <c r="D19" s="18">
        <v>0</v>
      </c>
      <c r="E19" s="18">
        <v>0</v>
      </c>
      <c r="F19" s="49">
        <v>0</v>
      </c>
      <c r="G19" s="49">
        <v>0</v>
      </c>
      <c r="H19" s="49">
        <v>0</v>
      </c>
    </row>
    <row r="20" spans="1:8" ht="12.75">
      <c r="A20" s="8" t="s">
        <v>68</v>
      </c>
      <c r="B20" s="18">
        <v>0</v>
      </c>
      <c r="C20" s="18">
        <v>0</v>
      </c>
      <c r="D20" s="18">
        <v>0</v>
      </c>
      <c r="E20" s="18">
        <v>0</v>
      </c>
      <c r="F20" s="49">
        <v>0</v>
      </c>
      <c r="G20" s="49">
        <v>0</v>
      </c>
      <c r="H20" s="49">
        <v>0</v>
      </c>
    </row>
    <row r="21" spans="1:8" ht="12.75">
      <c r="A21" s="14" t="s">
        <v>71</v>
      </c>
      <c r="B21" s="9">
        <f aca="true" t="shared" si="3" ref="B21:H21">SUM(B19:B20)</f>
        <v>0</v>
      </c>
      <c r="C21" s="9">
        <f t="shared" si="3"/>
        <v>0</v>
      </c>
      <c r="D21" s="9">
        <f t="shared" si="3"/>
        <v>0</v>
      </c>
      <c r="E21" s="9">
        <f t="shared" si="3"/>
        <v>0</v>
      </c>
      <c r="F21" s="51">
        <f t="shared" si="3"/>
        <v>0</v>
      </c>
      <c r="G21" s="51">
        <f t="shared" si="3"/>
        <v>0</v>
      </c>
      <c r="H21" s="51">
        <f t="shared" si="3"/>
        <v>0</v>
      </c>
    </row>
    <row r="22" spans="1:8" ht="12.75">
      <c r="A22" s="5"/>
      <c r="B22" s="5"/>
      <c r="C22" s="5"/>
      <c r="D22" s="5"/>
      <c r="E22" s="5"/>
      <c r="F22" s="48"/>
      <c r="G22" s="48"/>
      <c r="H22" s="48"/>
    </row>
    <row r="23" spans="1:8" ht="12.75">
      <c r="A23" s="3" t="s">
        <v>72</v>
      </c>
      <c r="B23" s="47">
        <v>16531</v>
      </c>
      <c r="C23" s="47">
        <f aca="true" t="shared" si="4" ref="C23:H23">C21+C16+C11</f>
        <v>28205</v>
      </c>
      <c r="D23" s="47">
        <f t="shared" si="4"/>
        <v>28205</v>
      </c>
      <c r="E23" s="47">
        <f t="shared" si="4"/>
        <v>27905</v>
      </c>
      <c r="F23" s="50">
        <f t="shared" si="4"/>
        <v>58804</v>
      </c>
      <c r="G23" s="50">
        <f t="shared" si="4"/>
        <v>65888</v>
      </c>
      <c r="H23" s="50">
        <f t="shared" si="4"/>
        <v>61759</v>
      </c>
    </row>
    <row r="24" spans="1:8" ht="12.75">
      <c r="A24" s="5"/>
      <c r="B24" s="5"/>
      <c r="C24" s="5"/>
      <c r="D24" s="5"/>
      <c r="E24" s="5"/>
      <c r="F24" s="48"/>
      <c r="G24" s="48"/>
      <c r="H24" s="48"/>
    </row>
    <row r="25" spans="1:8" ht="12.75">
      <c r="A25" s="3" t="s">
        <v>73</v>
      </c>
      <c r="B25" s="47">
        <v>0</v>
      </c>
      <c r="C25" s="47">
        <v>0</v>
      </c>
      <c r="D25" s="47">
        <v>0</v>
      </c>
      <c r="E25" s="47">
        <v>0</v>
      </c>
      <c r="F25" s="50">
        <v>0</v>
      </c>
      <c r="G25" s="50">
        <v>0</v>
      </c>
      <c r="H25" s="50">
        <v>0</v>
      </c>
    </row>
    <row r="26" spans="1:8" ht="12.75">
      <c r="A26" s="5"/>
      <c r="B26" s="5"/>
      <c r="C26" s="5"/>
      <c r="D26" s="5"/>
      <c r="E26" s="5"/>
      <c r="F26" s="48"/>
      <c r="G26" s="48"/>
      <c r="H26" s="48"/>
    </row>
    <row r="27" spans="1:8" ht="12.75">
      <c r="A27" s="3" t="s">
        <v>83</v>
      </c>
      <c r="B27" s="64">
        <v>2876</v>
      </c>
      <c r="C27" s="47">
        <v>25000</v>
      </c>
      <c r="D27" s="47">
        <v>25000</v>
      </c>
      <c r="E27" s="47">
        <v>0</v>
      </c>
      <c r="F27" s="47">
        <v>20900</v>
      </c>
      <c r="G27" s="47">
        <v>21000</v>
      </c>
      <c r="H27" s="47">
        <v>40000</v>
      </c>
    </row>
    <row r="28" spans="1:8" ht="12.75">
      <c r="A28" s="5"/>
      <c r="B28" s="47"/>
      <c r="C28" s="47"/>
      <c r="D28" s="47"/>
      <c r="E28" s="47"/>
      <c r="F28" s="47"/>
      <c r="G28" s="47"/>
      <c r="H28" s="47"/>
    </row>
    <row r="29" spans="1:8" ht="12.75">
      <c r="A29" s="3" t="s">
        <v>78</v>
      </c>
      <c r="B29" s="39"/>
      <c r="C29" s="146">
        <v>15000</v>
      </c>
      <c r="D29" s="146">
        <v>15000</v>
      </c>
      <c r="E29" s="146">
        <v>15000</v>
      </c>
      <c r="F29" s="147">
        <v>75000</v>
      </c>
      <c r="G29" s="47">
        <v>0</v>
      </c>
      <c r="H29" s="47">
        <v>0</v>
      </c>
    </row>
    <row r="30" spans="1:8" ht="12.75">
      <c r="A30" s="5"/>
      <c r="B30" s="5"/>
      <c r="C30" s="5"/>
      <c r="D30" s="5"/>
      <c r="E30" s="5"/>
      <c r="F30" s="48"/>
      <c r="G30" s="48"/>
      <c r="H30" s="48"/>
    </row>
    <row r="31" spans="1:8" ht="12.75">
      <c r="A31" s="14" t="s">
        <v>89</v>
      </c>
      <c r="B31" s="9">
        <f aca="true" t="shared" si="5" ref="B31:H31">B29+B27+B25+B23</f>
        <v>19407</v>
      </c>
      <c r="C31" s="9">
        <f t="shared" si="5"/>
        <v>68205</v>
      </c>
      <c r="D31" s="9">
        <f t="shared" si="5"/>
        <v>68205</v>
      </c>
      <c r="E31" s="9">
        <f t="shared" si="5"/>
        <v>42905</v>
      </c>
      <c r="F31" s="51">
        <f t="shared" si="5"/>
        <v>154704</v>
      </c>
      <c r="G31" s="51">
        <f t="shared" si="5"/>
        <v>86888</v>
      </c>
      <c r="H31" s="51">
        <f t="shared" si="5"/>
        <v>101759</v>
      </c>
    </row>
    <row r="32" spans="1:8" ht="12.75">
      <c r="A32" s="22"/>
      <c r="B32" s="52"/>
      <c r="C32" s="52"/>
      <c r="D32" s="52"/>
      <c r="E32" s="52"/>
      <c r="F32" s="52"/>
      <c r="G32" s="53"/>
      <c r="H32" s="53"/>
    </row>
    <row r="33" spans="1:7" ht="12.75">
      <c r="A33" t="s">
        <v>193</v>
      </c>
      <c r="F33" s="35"/>
      <c r="G33" s="35"/>
    </row>
    <row r="34" spans="1:8" ht="12.75">
      <c r="A34" t="s">
        <v>188</v>
      </c>
      <c r="E34" s="38"/>
      <c r="F34" s="35"/>
      <c r="G34" s="35"/>
      <c r="H34" s="35"/>
    </row>
    <row r="35" spans="1:8" ht="12.75">
      <c r="A35" t="s">
        <v>187</v>
      </c>
      <c r="F35" s="59"/>
      <c r="G35" s="58"/>
      <c r="H35" s="35"/>
    </row>
    <row r="36" spans="1:8" ht="12.75">
      <c r="A36" t="s">
        <v>189</v>
      </c>
      <c r="F36" s="61"/>
      <c r="G36" s="61"/>
      <c r="H36" s="58"/>
    </row>
    <row r="37" spans="1:17" ht="12.75">
      <c r="A37" t="s">
        <v>190</v>
      </c>
      <c r="F37" s="59"/>
      <c r="G37" s="59"/>
      <c r="H37" s="61"/>
      <c r="J37" s="45"/>
      <c r="K37" s="39"/>
      <c r="L37" s="39"/>
      <c r="M37" s="39"/>
      <c r="N37" s="39"/>
      <c r="O37" s="39"/>
      <c r="P37" s="39"/>
      <c r="Q37" s="39"/>
    </row>
    <row r="38" spans="1:8" ht="12.75">
      <c r="A38" t="s">
        <v>197</v>
      </c>
      <c r="F38" s="58"/>
      <c r="G38" s="58"/>
      <c r="H38" s="59"/>
    </row>
    <row r="39" spans="1:17" ht="12.75">
      <c r="A39" t="s">
        <v>198</v>
      </c>
      <c r="F39" s="58"/>
      <c r="G39" s="63"/>
      <c r="H39" s="58"/>
      <c r="K39" s="58"/>
      <c r="L39" s="58"/>
      <c r="M39" s="58"/>
      <c r="N39" s="58"/>
      <c r="O39" s="58"/>
      <c r="P39" s="58"/>
      <c r="Q39" s="58"/>
    </row>
    <row r="40" spans="1:17" ht="12.75">
      <c r="A40" t="s">
        <v>192</v>
      </c>
      <c r="B40" s="63"/>
      <c r="C40" s="58"/>
      <c r="D40" s="58"/>
      <c r="E40" s="58"/>
      <c r="F40" s="58"/>
      <c r="G40" s="63"/>
      <c r="H40" s="63"/>
      <c r="K40" s="58"/>
      <c r="L40" s="58"/>
      <c r="M40" s="58"/>
      <c r="N40" s="58"/>
      <c r="O40" s="58"/>
      <c r="P40" s="58"/>
      <c r="Q40" s="58"/>
    </row>
    <row r="42" ht="12.75">
      <c r="A42" s="79" t="s">
        <v>84</v>
      </c>
    </row>
    <row r="43" ht="12.75">
      <c r="A43" s="80" t="s">
        <v>138</v>
      </c>
    </row>
    <row r="44" ht="12.75">
      <c r="A44" s="80" t="s">
        <v>167</v>
      </c>
    </row>
    <row r="45" ht="12.75">
      <c r="A45" s="80" t="s">
        <v>140</v>
      </c>
    </row>
    <row r="46" ht="12.75">
      <c r="A46" t="s">
        <v>168</v>
      </c>
    </row>
    <row r="47" ht="12.75">
      <c r="A47" t="s">
        <v>139</v>
      </c>
    </row>
  </sheetData>
  <printOptions/>
  <pageMargins left="0.75" right="0.75" top="1" bottom="1" header="0.5" footer="0.5"/>
  <pageSetup horizontalDpi="600" verticalDpi="600" orientation="landscape" paperSize="9" scale="69" r:id="rId1"/>
  <colBreaks count="1" manualBreakCount="1">
    <brk id="8" max="46" man="1"/>
  </colBreaks>
</worksheet>
</file>

<file path=xl/worksheets/sheet5.xml><?xml version="1.0" encoding="utf-8"?>
<worksheet xmlns="http://schemas.openxmlformats.org/spreadsheetml/2006/main" xmlns:r="http://schemas.openxmlformats.org/officeDocument/2006/relationships">
  <sheetPr>
    <pageSetUpPr fitToPage="1"/>
  </sheetPr>
  <dimension ref="A1:V39"/>
  <sheetViews>
    <sheetView workbookViewId="0" topLeftCell="A1">
      <pane xSplit="1" topLeftCell="B1" activePane="topRight" state="frozen"/>
      <selection pane="topLeft" activeCell="A1" sqref="A1"/>
      <selection pane="topRight" activeCell="T29" sqref="T29"/>
    </sheetView>
  </sheetViews>
  <sheetFormatPr defaultColWidth="9.140625" defaultRowHeight="12.75"/>
  <cols>
    <col min="1" max="1" width="31.140625" style="0" customWidth="1"/>
    <col min="2" max="22" width="10.7109375" style="0" customWidth="1"/>
  </cols>
  <sheetData>
    <row r="1" ht="12.75">
      <c r="A1" s="22"/>
    </row>
    <row r="3" ht="13.5" thickBot="1"/>
    <row r="4" spans="1:22" ht="19.5" customHeight="1">
      <c r="A4" s="109" t="s">
        <v>131</v>
      </c>
      <c r="B4" s="88" t="s">
        <v>176</v>
      </c>
      <c r="C4" s="89"/>
      <c r="D4" s="89"/>
      <c r="E4" s="106"/>
      <c r="F4" s="89"/>
      <c r="G4" s="89"/>
      <c r="H4" s="90"/>
      <c r="I4" s="91" t="s">
        <v>177</v>
      </c>
      <c r="J4" s="89"/>
      <c r="K4" s="89"/>
      <c r="L4" s="89"/>
      <c r="M4" s="89"/>
      <c r="N4" s="89"/>
      <c r="O4" s="90"/>
      <c r="P4" s="91" t="s">
        <v>180</v>
      </c>
      <c r="Q4" s="89"/>
      <c r="R4" s="89"/>
      <c r="S4" s="89"/>
      <c r="T4" s="89"/>
      <c r="U4" s="89"/>
      <c r="V4" s="90"/>
    </row>
    <row r="5" spans="1:22" ht="19.5" customHeight="1">
      <c r="A5" s="100"/>
      <c r="B5" s="93" t="s">
        <v>103</v>
      </c>
      <c r="C5" s="71"/>
      <c r="D5" s="72"/>
      <c r="E5" s="71" t="s">
        <v>104</v>
      </c>
      <c r="F5" s="71"/>
      <c r="G5" s="72"/>
      <c r="H5" s="94" t="s">
        <v>105</v>
      </c>
      <c r="I5" s="93" t="s">
        <v>103</v>
      </c>
      <c r="J5" s="71"/>
      <c r="K5" s="72"/>
      <c r="L5" s="95" t="s">
        <v>104</v>
      </c>
      <c r="M5" s="71"/>
      <c r="N5" s="72"/>
      <c r="O5" s="94" t="s">
        <v>105</v>
      </c>
      <c r="P5" s="93" t="s">
        <v>103</v>
      </c>
      <c r="Q5" s="71"/>
      <c r="R5" s="72"/>
      <c r="S5" s="71" t="s">
        <v>104</v>
      </c>
      <c r="T5" s="71"/>
      <c r="U5" s="72"/>
      <c r="V5" s="94" t="s">
        <v>105</v>
      </c>
    </row>
    <row r="6" spans="1:22" ht="19.5" customHeight="1">
      <c r="A6" s="122" t="s">
        <v>132</v>
      </c>
      <c r="B6" s="115" t="s">
        <v>106</v>
      </c>
      <c r="C6" s="116" t="s">
        <v>107</v>
      </c>
      <c r="D6" s="112" t="s">
        <v>108</v>
      </c>
      <c r="E6" s="113" t="s">
        <v>109</v>
      </c>
      <c r="F6" s="116" t="s">
        <v>110</v>
      </c>
      <c r="G6" s="112" t="s">
        <v>108</v>
      </c>
      <c r="H6" s="114" t="s">
        <v>111</v>
      </c>
      <c r="I6" s="99" t="s">
        <v>106</v>
      </c>
      <c r="J6" s="111" t="s">
        <v>107</v>
      </c>
      <c r="K6" s="48" t="s">
        <v>108</v>
      </c>
      <c r="L6" s="113" t="s">
        <v>109</v>
      </c>
      <c r="M6" s="111" t="s">
        <v>110</v>
      </c>
      <c r="N6" s="112" t="s">
        <v>108</v>
      </c>
      <c r="O6" s="114" t="s">
        <v>111</v>
      </c>
      <c r="P6" s="110" t="s">
        <v>106</v>
      </c>
      <c r="Q6" s="111" t="s">
        <v>107</v>
      </c>
      <c r="R6" s="112" t="s">
        <v>108</v>
      </c>
      <c r="S6" s="113" t="s">
        <v>109</v>
      </c>
      <c r="T6" s="111" t="s">
        <v>110</v>
      </c>
      <c r="U6" s="112" t="s">
        <v>108</v>
      </c>
      <c r="V6" s="114" t="s">
        <v>111</v>
      </c>
    </row>
    <row r="7" spans="1:22" ht="19.5" customHeight="1" thickBot="1">
      <c r="A7" s="123" t="s">
        <v>133</v>
      </c>
      <c r="B7" s="117" t="s">
        <v>0</v>
      </c>
      <c r="C7" s="98" t="s">
        <v>0</v>
      </c>
      <c r="D7" s="98" t="s">
        <v>0</v>
      </c>
      <c r="E7" s="98" t="s">
        <v>0</v>
      </c>
      <c r="F7" s="98" t="s">
        <v>0</v>
      </c>
      <c r="G7" s="98" t="s">
        <v>0</v>
      </c>
      <c r="H7" s="97" t="s">
        <v>0</v>
      </c>
      <c r="I7" s="96" t="s">
        <v>0</v>
      </c>
      <c r="J7" s="98" t="s">
        <v>0</v>
      </c>
      <c r="K7" s="98" t="s">
        <v>0</v>
      </c>
      <c r="L7" s="98" t="s">
        <v>0</v>
      </c>
      <c r="M7" s="98" t="s">
        <v>0</v>
      </c>
      <c r="N7" s="98" t="s">
        <v>0</v>
      </c>
      <c r="O7" s="97" t="s">
        <v>0</v>
      </c>
      <c r="P7" s="96" t="s">
        <v>0</v>
      </c>
      <c r="Q7" s="98" t="s">
        <v>0</v>
      </c>
      <c r="R7" s="98" t="s">
        <v>0</v>
      </c>
      <c r="S7" s="98" t="s">
        <v>0</v>
      </c>
      <c r="T7" s="98" t="s">
        <v>0</v>
      </c>
      <c r="U7" s="98" t="s">
        <v>0</v>
      </c>
      <c r="V7" s="97" t="s">
        <v>0</v>
      </c>
    </row>
    <row r="8" spans="1:22" ht="19.5" customHeight="1">
      <c r="A8" s="92"/>
      <c r="B8" s="124"/>
      <c r="C8" s="125"/>
      <c r="D8" s="126"/>
      <c r="E8" s="127"/>
      <c r="F8" s="125"/>
      <c r="G8" s="126"/>
      <c r="H8" s="128"/>
      <c r="I8" s="129"/>
      <c r="J8" s="125"/>
      <c r="K8" s="125"/>
      <c r="L8" s="125"/>
      <c r="M8" s="125"/>
      <c r="N8" s="125"/>
      <c r="O8" s="130"/>
      <c r="P8" s="129"/>
      <c r="Q8" s="125"/>
      <c r="R8" s="125"/>
      <c r="S8" s="125"/>
      <c r="T8" s="125"/>
      <c r="U8" s="125"/>
      <c r="V8" s="130"/>
    </row>
    <row r="9" spans="1:22" ht="19.5" customHeight="1">
      <c r="A9" s="100"/>
      <c r="B9" s="131"/>
      <c r="C9" s="5"/>
      <c r="D9" s="5"/>
      <c r="E9" s="5"/>
      <c r="F9" s="5"/>
      <c r="G9" s="5"/>
      <c r="H9" s="132"/>
      <c r="I9" s="131"/>
      <c r="J9" s="5"/>
      <c r="K9" s="5"/>
      <c r="L9" s="5"/>
      <c r="M9" s="5"/>
      <c r="N9" s="5"/>
      <c r="O9" s="132"/>
      <c r="P9" s="131"/>
      <c r="Q9" s="5"/>
      <c r="R9" s="5"/>
      <c r="S9" s="5"/>
      <c r="T9" s="5"/>
      <c r="U9" s="5"/>
      <c r="V9" s="132"/>
    </row>
    <row r="10" spans="1:22" ht="19.5" customHeight="1">
      <c r="A10" s="101" t="s">
        <v>112</v>
      </c>
      <c r="B10" s="35"/>
      <c r="C10" s="137">
        <v>19785</v>
      </c>
      <c r="D10" s="137">
        <f aca="true" t="shared" si="0" ref="D10:D17">SUM(B10:C10)</f>
        <v>19785</v>
      </c>
      <c r="E10" s="137">
        <v>19785</v>
      </c>
      <c r="F10" s="137"/>
      <c r="G10" s="137">
        <f aca="true" t="shared" si="1" ref="G10:G17">SUM(E10:F10)</f>
        <v>19785</v>
      </c>
      <c r="H10" s="138">
        <f>SUM(D10-G10)</f>
        <v>0</v>
      </c>
      <c r="I10" s="139"/>
      <c r="J10" s="137">
        <v>20774</v>
      </c>
      <c r="K10" s="137">
        <f aca="true" t="shared" si="2" ref="K10:K17">SUM(I10:J10)</f>
        <v>20774</v>
      </c>
      <c r="L10" s="137">
        <v>20774</v>
      </c>
      <c r="M10" s="137"/>
      <c r="N10" s="137">
        <f aca="true" t="shared" si="3" ref="N10:N17">SUM(L10:M10)</f>
        <v>20774</v>
      </c>
      <c r="O10" s="138">
        <f>SUM(K10-N10)</f>
        <v>0</v>
      </c>
      <c r="P10" s="139"/>
      <c r="Q10" s="137">
        <v>21813</v>
      </c>
      <c r="R10" s="137">
        <f aca="true" t="shared" si="4" ref="R10:R17">SUM(P10:Q10)</f>
        <v>21813</v>
      </c>
      <c r="S10" s="137">
        <v>21813</v>
      </c>
      <c r="T10" s="5"/>
      <c r="U10" s="137">
        <f aca="true" t="shared" si="5" ref="U10:U17">SUM(S10:T10)</f>
        <v>21813</v>
      </c>
      <c r="V10" s="138">
        <f>SUM(R10-U10)</f>
        <v>0</v>
      </c>
    </row>
    <row r="11" spans="1:22" ht="19.5" customHeight="1">
      <c r="A11" s="101" t="s">
        <v>5</v>
      </c>
      <c r="B11" s="43">
        <v>1000</v>
      </c>
      <c r="C11" s="137">
        <v>68118</v>
      </c>
      <c r="D11" s="137">
        <f t="shared" si="0"/>
        <v>69118</v>
      </c>
      <c r="E11" s="137">
        <v>68118</v>
      </c>
      <c r="F11" s="137">
        <v>1000</v>
      </c>
      <c r="G11" s="137">
        <f t="shared" si="1"/>
        <v>69118</v>
      </c>
      <c r="H11" s="138">
        <f aca="true" t="shared" si="6" ref="H11:H23">SUM(D11-G11)</f>
        <v>0</v>
      </c>
      <c r="I11" s="139">
        <v>1000</v>
      </c>
      <c r="J11" s="137">
        <v>71293</v>
      </c>
      <c r="K11" s="137">
        <f t="shared" si="2"/>
        <v>72293</v>
      </c>
      <c r="L11" s="137">
        <v>72293</v>
      </c>
      <c r="M11" s="137"/>
      <c r="N11" s="137">
        <f t="shared" si="3"/>
        <v>72293</v>
      </c>
      <c r="O11" s="138">
        <f aca="true" t="shared" si="7" ref="O11:O23">SUM(K11-N11)</f>
        <v>0</v>
      </c>
      <c r="P11" s="139"/>
      <c r="Q11" s="137">
        <v>74858</v>
      </c>
      <c r="R11" s="137">
        <f t="shared" si="4"/>
        <v>74858</v>
      </c>
      <c r="S11" s="137">
        <v>74858</v>
      </c>
      <c r="T11" s="5"/>
      <c r="U11" s="137">
        <f t="shared" si="5"/>
        <v>74858</v>
      </c>
      <c r="V11" s="138">
        <f aca="true" t="shared" si="8" ref="V11:V23">SUM(R11-U11)</f>
        <v>0</v>
      </c>
    </row>
    <row r="12" spans="1:22" ht="19.5" customHeight="1">
      <c r="A12" s="101" t="s">
        <v>113</v>
      </c>
      <c r="B12" s="43">
        <v>5000</v>
      </c>
      <c r="C12" s="137">
        <v>19187</v>
      </c>
      <c r="D12" s="137">
        <f t="shared" si="0"/>
        <v>24187</v>
      </c>
      <c r="E12" s="137">
        <v>19187</v>
      </c>
      <c r="F12" s="137">
        <v>5000</v>
      </c>
      <c r="G12" s="137">
        <f t="shared" si="1"/>
        <v>24187</v>
      </c>
      <c r="H12" s="138">
        <f t="shared" si="6"/>
        <v>0</v>
      </c>
      <c r="I12" s="139">
        <v>5250</v>
      </c>
      <c r="J12" s="137">
        <v>20147</v>
      </c>
      <c r="K12" s="137">
        <f t="shared" si="2"/>
        <v>25397</v>
      </c>
      <c r="L12" s="137">
        <v>20147</v>
      </c>
      <c r="M12" s="137">
        <v>5250</v>
      </c>
      <c r="N12" s="137">
        <f t="shared" si="3"/>
        <v>25397</v>
      </c>
      <c r="O12" s="138">
        <f t="shared" si="7"/>
        <v>0</v>
      </c>
      <c r="P12" s="139">
        <v>5513</v>
      </c>
      <c r="Q12" s="137">
        <v>21154</v>
      </c>
      <c r="R12" s="137">
        <f t="shared" si="4"/>
        <v>26667</v>
      </c>
      <c r="S12" s="137">
        <v>21154</v>
      </c>
      <c r="T12" s="5">
        <v>5513</v>
      </c>
      <c r="U12" s="137">
        <f t="shared" si="5"/>
        <v>26667</v>
      </c>
      <c r="V12" s="138">
        <f t="shared" si="8"/>
        <v>0</v>
      </c>
    </row>
    <row r="13" spans="1:22" ht="19.5" customHeight="1">
      <c r="A13" s="101" t="s">
        <v>6</v>
      </c>
      <c r="B13" s="43"/>
      <c r="C13" s="137">
        <v>3530</v>
      </c>
      <c r="D13" s="137">
        <f t="shared" si="0"/>
        <v>3530</v>
      </c>
      <c r="E13" s="137">
        <v>3530</v>
      </c>
      <c r="F13" s="137"/>
      <c r="G13" s="137">
        <f t="shared" si="1"/>
        <v>3530</v>
      </c>
      <c r="H13" s="138">
        <f t="shared" si="6"/>
        <v>0</v>
      </c>
      <c r="I13" s="139"/>
      <c r="J13" s="137">
        <v>3706</v>
      </c>
      <c r="K13" s="137">
        <f t="shared" si="2"/>
        <v>3706</v>
      </c>
      <c r="L13" s="137">
        <v>3706</v>
      </c>
      <c r="M13" s="137"/>
      <c r="N13" s="137">
        <f t="shared" si="3"/>
        <v>3706</v>
      </c>
      <c r="O13" s="138">
        <f t="shared" si="7"/>
        <v>0</v>
      </c>
      <c r="P13" s="139"/>
      <c r="Q13" s="137">
        <v>3891</v>
      </c>
      <c r="R13" s="137">
        <f t="shared" si="4"/>
        <v>3891</v>
      </c>
      <c r="S13" s="137">
        <v>3891</v>
      </c>
      <c r="T13" s="5"/>
      <c r="U13" s="137">
        <f t="shared" si="5"/>
        <v>3891</v>
      </c>
      <c r="V13" s="138">
        <f t="shared" si="8"/>
        <v>0</v>
      </c>
    </row>
    <row r="14" spans="1:22" ht="19.5" customHeight="1">
      <c r="A14" s="102" t="s">
        <v>7</v>
      </c>
      <c r="B14" s="43"/>
      <c r="C14" s="137">
        <v>3009</v>
      </c>
      <c r="D14" s="137">
        <f t="shared" si="0"/>
        <v>3009</v>
      </c>
      <c r="E14" s="137">
        <v>3009</v>
      </c>
      <c r="F14" s="137"/>
      <c r="G14" s="137">
        <f t="shared" si="1"/>
        <v>3009</v>
      </c>
      <c r="H14" s="138">
        <f t="shared" si="6"/>
        <v>0</v>
      </c>
      <c r="I14" s="139"/>
      <c r="J14" s="137">
        <v>3160</v>
      </c>
      <c r="K14" s="137">
        <f t="shared" si="2"/>
        <v>3160</v>
      </c>
      <c r="L14" s="137">
        <v>3160</v>
      </c>
      <c r="M14" s="137"/>
      <c r="N14" s="137">
        <f t="shared" si="3"/>
        <v>3160</v>
      </c>
      <c r="O14" s="138">
        <f t="shared" si="7"/>
        <v>0</v>
      </c>
      <c r="P14" s="139"/>
      <c r="Q14" s="137">
        <v>3318</v>
      </c>
      <c r="R14" s="137">
        <f t="shared" si="4"/>
        <v>3318</v>
      </c>
      <c r="S14" s="137">
        <v>3318</v>
      </c>
      <c r="T14" s="5"/>
      <c r="U14" s="137">
        <f t="shared" si="5"/>
        <v>3318</v>
      </c>
      <c r="V14" s="138">
        <f t="shared" si="8"/>
        <v>0</v>
      </c>
    </row>
    <row r="15" spans="1:22" ht="19.5" customHeight="1">
      <c r="A15" s="101" t="s">
        <v>3</v>
      </c>
      <c r="B15" s="43"/>
      <c r="C15" s="137">
        <v>8853</v>
      </c>
      <c r="D15" s="137">
        <f t="shared" si="0"/>
        <v>8853</v>
      </c>
      <c r="E15" s="137">
        <v>8853</v>
      </c>
      <c r="F15" s="137"/>
      <c r="G15" s="137">
        <f t="shared" si="1"/>
        <v>8853</v>
      </c>
      <c r="H15" s="138">
        <f t="shared" si="6"/>
        <v>0</v>
      </c>
      <c r="I15" s="139"/>
      <c r="J15" s="137">
        <v>9295</v>
      </c>
      <c r="K15" s="137">
        <f t="shared" si="2"/>
        <v>9295</v>
      </c>
      <c r="L15" s="137">
        <v>9295</v>
      </c>
      <c r="M15" s="137"/>
      <c r="N15" s="137">
        <f t="shared" si="3"/>
        <v>9295</v>
      </c>
      <c r="O15" s="138">
        <f t="shared" si="7"/>
        <v>0</v>
      </c>
      <c r="P15" s="139"/>
      <c r="Q15" s="137">
        <v>9760</v>
      </c>
      <c r="R15" s="137">
        <f t="shared" si="4"/>
        <v>9760</v>
      </c>
      <c r="S15" s="137">
        <v>9760</v>
      </c>
      <c r="T15" s="5"/>
      <c r="U15" s="137">
        <f t="shared" si="5"/>
        <v>9760</v>
      </c>
      <c r="V15" s="138">
        <f t="shared" si="8"/>
        <v>0</v>
      </c>
    </row>
    <row r="16" spans="1:22" ht="19.5" customHeight="1">
      <c r="A16" s="101" t="s">
        <v>8</v>
      </c>
      <c r="B16" s="43"/>
      <c r="C16" s="137">
        <v>12614</v>
      </c>
      <c r="D16" s="137">
        <f t="shared" si="0"/>
        <v>12614</v>
      </c>
      <c r="E16" s="137">
        <v>12614</v>
      </c>
      <c r="F16" s="137"/>
      <c r="G16" s="137">
        <f t="shared" si="1"/>
        <v>12614</v>
      </c>
      <c r="H16" s="138">
        <f t="shared" si="6"/>
        <v>0</v>
      </c>
      <c r="I16" s="139"/>
      <c r="J16" s="137">
        <v>13244</v>
      </c>
      <c r="K16" s="137">
        <f t="shared" si="2"/>
        <v>13244</v>
      </c>
      <c r="L16" s="137">
        <v>13244</v>
      </c>
      <c r="M16" s="137"/>
      <c r="N16" s="137">
        <f t="shared" si="3"/>
        <v>13244</v>
      </c>
      <c r="O16" s="138">
        <f t="shared" si="7"/>
        <v>0</v>
      </c>
      <c r="P16" s="139"/>
      <c r="Q16" s="137">
        <v>13907</v>
      </c>
      <c r="R16" s="137">
        <f t="shared" si="4"/>
        <v>13907</v>
      </c>
      <c r="S16" s="137">
        <v>13907</v>
      </c>
      <c r="T16" s="5"/>
      <c r="U16" s="137">
        <f t="shared" si="5"/>
        <v>13907</v>
      </c>
      <c r="V16" s="138">
        <f t="shared" si="8"/>
        <v>0</v>
      </c>
    </row>
    <row r="17" spans="1:22" ht="19.5" customHeight="1">
      <c r="A17" s="101" t="s">
        <v>114</v>
      </c>
      <c r="B17" s="43"/>
      <c r="C17" s="137">
        <v>12874</v>
      </c>
      <c r="D17" s="137">
        <f t="shared" si="0"/>
        <v>12874</v>
      </c>
      <c r="E17" s="137">
        <v>12874</v>
      </c>
      <c r="F17" s="137"/>
      <c r="G17" s="137">
        <f t="shared" si="1"/>
        <v>12874</v>
      </c>
      <c r="H17" s="138">
        <f t="shared" si="6"/>
        <v>0</v>
      </c>
      <c r="I17" s="139"/>
      <c r="J17" s="137">
        <v>13518</v>
      </c>
      <c r="K17" s="137">
        <f t="shared" si="2"/>
        <v>13518</v>
      </c>
      <c r="L17" s="137">
        <v>13518</v>
      </c>
      <c r="M17" s="137"/>
      <c r="N17" s="137">
        <f t="shared" si="3"/>
        <v>13518</v>
      </c>
      <c r="O17" s="138">
        <f t="shared" si="7"/>
        <v>0</v>
      </c>
      <c r="P17" s="139"/>
      <c r="Q17" s="137">
        <v>14194</v>
      </c>
      <c r="R17" s="137">
        <f t="shared" si="4"/>
        <v>14194</v>
      </c>
      <c r="S17" s="137">
        <v>14194</v>
      </c>
      <c r="T17" s="5"/>
      <c r="U17" s="137">
        <f t="shared" si="5"/>
        <v>14194</v>
      </c>
      <c r="V17" s="138">
        <f t="shared" si="8"/>
        <v>0</v>
      </c>
    </row>
    <row r="18" spans="1:22" ht="19.5" customHeight="1">
      <c r="A18" s="101" t="s">
        <v>9</v>
      </c>
      <c r="B18" s="43"/>
      <c r="C18" s="137"/>
      <c r="D18" s="137"/>
      <c r="E18" s="137"/>
      <c r="F18" s="137"/>
      <c r="G18" s="137"/>
      <c r="H18" s="138">
        <f t="shared" si="6"/>
        <v>0</v>
      </c>
      <c r="I18" s="139"/>
      <c r="J18" s="137"/>
      <c r="K18" s="137"/>
      <c r="L18" s="137"/>
      <c r="M18" s="137"/>
      <c r="N18" s="137"/>
      <c r="O18" s="138">
        <f t="shared" si="7"/>
        <v>0</v>
      </c>
      <c r="P18" s="139"/>
      <c r="Q18" s="137"/>
      <c r="R18" s="5"/>
      <c r="S18" s="137"/>
      <c r="T18" s="5"/>
      <c r="U18" s="5"/>
      <c r="V18" s="138">
        <f t="shared" si="8"/>
        <v>0</v>
      </c>
    </row>
    <row r="19" spans="1:22" ht="19.5" customHeight="1">
      <c r="A19" s="101" t="s">
        <v>10</v>
      </c>
      <c r="B19" s="43">
        <v>12164</v>
      </c>
      <c r="C19" s="137">
        <v>9040</v>
      </c>
      <c r="D19" s="137">
        <f>SUM(B19:C19)</f>
        <v>21204</v>
      </c>
      <c r="E19" s="137">
        <v>9040</v>
      </c>
      <c r="F19" s="43">
        <v>12164</v>
      </c>
      <c r="G19" s="137">
        <f>SUM(E19:F19)</f>
        <v>21204</v>
      </c>
      <c r="H19" s="138">
        <f t="shared" si="6"/>
        <v>0</v>
      </c>
      <c r="I19" s="139">
        <v>26273</v>
      </c>
      <c r="J19" s="137">
        <v>9492</v>
      </c>
      <c r="K19" s="137">
        <f>SUM(I19:J19)</f>
        <v>35765</v>
      </c>
      <c r="L19" s="137">
        <v>9492</v>
      </c>
      <c r="M19" s="139">
        <v>26273</v>
      </c>
      <c r="N19" s="137">
        <f>SUM(L19:M19)</f>
        <v>35765</v>
      </c>
      <c r="O19" s="138">
        <f t="shared" si="7"/>
        <v>0</v>
      </c>
      <c r="P19" s="139"/>
      <c r="Q19" s="137">
        <v>9967</v>
      </c>
      <c r="R19" s="137">
        <f>SUM(P19:Q19)</f>
        <v>9967</v>
      </c>
      <c r="S19" s="137">
        <v>9967</v>
      </c>
      <c r="T19" s="5"/>
      <c r="U19" s="137">
        <f>SUM(S19:T19)</f>
        <v>9967</v>
      </c>
      <c r="V19" s="138">
        <f t="shared" si="8"/>
        <v>0</v>
      </c>
    </row>
    <row r="20" spans="1:22" ht="19.5" customHeight="1">
      <c r="A20" s="101" t="s">
        <v>11</v>
      </c>
      <c r="B20" s="43"/>
      <c r="C20" s="137">
        <v>30605</v>
      </c>
      <c r="D20" s="137">
        <f>SUM(B20:C20)</f>
        <v>30605</v>
      </c>
      <c r="E20" s="137">
        <v>30605</v>
      </c>
      <c r="F20" s="43"/>
      <c r="G20" s="137">
        <f>SUM(E20:F20)</f>
        <v>30605</v>
      </c>
      <c r="H20" s="138">
        <f t="shared" si="6"/>
        <v>0</v>
      </c>
      <c r="I20" s="139"/>
      <c r="J20" s="137">
        <v>32136</v>
      </c>
      <c r="K20" s="137">
        <f>SUM(I20:J20)</f>
        <v>32136</v>
      </c>
      <c r="L20" s="137">
        <v>32136</v>
      </c>
      <c r="M20" s="139"/>
      <c r="N20" s="137">
        <f>SUM(L20:M20)</f>
        <v>32136</v>
      </c>
      <c r="O20" s="138">
        <f t="shared" si="7"/>
        <v>0</v>
      </c>
      <c r="P20" s="139"/>
      <c r="Q20" s="137">
        <v>33742</v>
      </c>
      <c r="R20" s="137">
        <f>SUM(P20:Q20)</f>
        <v>33742</v>
      </c>
      <c r="S20" s="137">
        <v>33742</v>
      </c>
      <c r="T20" s="5"/>
      <c r="U20" s="137">
        <f>SUM(S20:T20)</f>
        <v>33742</v>
      </c>
      <c r="V20" s="138">
        <f t="shared" si="8"/>
        <v>0</v>
      </c>
    </row>
    <row r="21" spans="1:22" ht="19.5" customHeight="1">
      <c r="A21" s="101" t="s">
        <v>12</v>
      </c>
      <c r="B21" s="43">
        <v>67712</v>
      </c>
      <c r="C21" s="137">
        <v>66970</v>
      </c>
      <c r="D21" s="137">
        <f>SUM(B21:C21)</f>
        <v>134682</v>
      </c>
      <c r="E21" s="137">
        <v>78134</v>
      </c>
      <c r="F21" s="43">
        <v>56548</v>
      </c>
      <c r="G21" s="137">
        <f>SUM(E21:F21)</f>
        <v>134682</v>
      </c>
      <c r="H21" s="138">
        <f t="shared" si="6"/>
        <v>0</v>
      </c>
      <c r="I21" s="139">
        <v>22495</v>
      </c>
      <c r="J21" s="137">
        <v>70319</v>
      </c>
      <c r="K21" s="137">
        <f>SUM(I21:J21)</f>
        <v>92814</v>
      </c>
      <c r="L21" s="137">
        <v>78279</v>
      </c>
      <c r="M21" s="139">
        <v>14535</v>
      </c>
      <c r="N21" s="137">
        <f>SUM(L21:M21)</f>
        <v>92814</v>
      </c>
      <c r="O21" s="138">
        <f t="shared" si="7"/>
        <v>0</v>
      </c>
      <c r="P21" s="139">
        <v>53282</v>
      </c>
      <c r="Q21" s="137">
        <v>73835</v>
      </c>
      <c r="R21" s="137">
        <f>SUM(P21:Q21)</f>
        <v>127117</v>
      </c>
      <c r="S21" s="137">
        <v>92083</v>
      </c>
      <c r="T21" s="139">
        <v>35034</v>
      </c>
      <c r="U21" s="137">
        <f>SUM(S21:T21)</f>
        <v>127117</v>
      </c>
      <c r="V21" s="138">
        <f t="shared" si="8"/>
        <v>0</v>
      </c>
    </row>
    <row r="22" spans="1:22" ht="19.5" customHeight="1">
      <c r="A22" s="101" t="s">
        <v>13</v>
      </c>
      <c r="B22" s="43">
        <v>1000</v>
      </c>
      <c r="C22" s="137">
        <v>60330</v>
      </c>
      <c r="D22" s="137">
        <f>SUM(B22:C22)</f>
        <v>61330</v>
      </c>
      <c r="E22" s="137">
        <v>61330</v>
      </c>
      <c r="F22" s="43"/>
      <c r="G22" s="137">
        <f>SUM(E22:F22)</f>
        <v>61330</v>
      </c>
      <c r="H22" s="138">
        <f t="shared" si="6"/>
        <v>0</v>
      </c>
      <c r="I22" s="139"/>
      <c r="J22" s="137">
        <v>63347</v>
      </c>
      <c r="K22" s="137">
        <f>SUM(I22:J22)</f>
        <v>63347</v>
      </c>
      <c r="L22" s="137">
        <v>63347</v>
      </c>
      <c r="M22" s="139"/>
      <c r="N22" s="137">
        <f>SUM(L22:M22)</f>
        <v>63347</v>
      </c>
      <c r="O22" s="138">
        <f t="shared" si="7"/>
        <v>0</v>
      </c>
      <c r="P22" s="139"/>
      <c r="Q22" s="137">
        <v>66514</v>
      </c>
      <c r="R22" s="137">
        <f>SUM(P22:Q22)</f>
        <v>66514</v>
      </c>
      <c r="S22" s="137">
        <v>66514</v>
      </c>
      <c r="T22" s="139"/>
      <c r="U22" s="137">
        <f>SUM(S22:T22)</f>
        <v>66514</v>
      </c>
      <c r="V22" s="138">
        <f t="shared" si="8"/>
        <v>0</v>
      </c>
    </row>
    <row r="23" spans="1:22" ht="19.5" customHeight="1">
      <c r="A23" s="101" t="s">
        <v>15</v>
      </c>
      <c r="B23" s="43">
        <v>67829</v>
      </c>
      <c r="C23" s="137">
        <v>180481</v>
      </c>
      <c r="D23" s="137">
        <f>SUM(B23:C23)</f>
        <v>248310</v>
      </c>
      <c r="E23" s="137">
        <v>187481</v>
      </c>
      <c r="F23" s="43">
        <v>60829</v>
      </c>
      <c r="G23" s="137">
        <f>SUM(E23:F23)</f>
        <v>248310</v>
      </c>
      <c r="H23" s="138">
        <f t="shared" si="6"/>
        <v>0</v>
      </c>
      <c r="I23" s="139">
        <v>31870</v>
      </c>
      <c r="J23" s="137">
        <v>189505</v>
      </c>
      <c r="K23" s="137">
        <f>SUM(I23:J23)</f>
        <v>221375</v>
      </c>
      <c r="L23" s="137">
        <v>199505</v>
      </c>
      <c r="M23" s="139">
        <v>21870</v>
      </c>
      <c r="N23" s="137">
        <f>SUM(L23:M23)</f>
        <v>221375</v>
      </c>
      <c r="O23" s="138">
        <f t="shared" si="7"/>
        <v>0</v>
      </c>
      <c r="P23" s="139">
        <v>42964</v>
      </c>
      <c r="Q23" s="137">
        <v>198980</v>
      </c>
      <c r="R23" s="137">
        <f>SUM(P23:Q23)</f>
        <v>241944</v>
      </c>
      <c r="S23" s="137">
        <v>218980</v>
      </c>
      <c r="T23" s="139">
        <v>22964</v>
      </c>
      <c r="U23" s="137">
        <f>SUM(S23:T23)</f>
        <v>241944</v>
      </c>
      <c r="V23" s="138">
        <f t="shared" si="8"/>
        <v>0</v>
      </c>
    </row>
    <row r="24" spans="1:22" ht="19.5" customHeight="1" thickBot="1">
      <c r="A24" s="101"/>
      <c r="B24" s="153"/>
      <c r="C24" s="140"/>
      <c r="D24" s="140"/>
      <c r="E24" s="140"/>
      <c r="F24" s="140"/>
      <c r="G24" s="140"/>
      <c r="H24" s="141"/>
      <c r="I24" s="142"/>
      <c r="J24" s="140"/>
      <c r="K24" s="140"/>
      <c r="L24" s="140"/>
      <c r="M24" s="140"/>
      <c r="N24" s="140"/>
      <c r="O24" s="141"/>
      <c r="P24" s="142"/>
      <c r="Q24" s="140"/>
      <c r="R24" s="133"/>
      <c r="S24" s="133"/>
      <c r="T24" s="133"/>
      <c r="U24" s="133"/>
      <c r="V24" s="134"/>
    </row>
    <row r="25" spans="1:22" ht="19.5" customHeight="1" thickBot="1">
      <c r="A25" s="103" t="s">
        <v>115</v>
      </c>
      <c r="B25" s="136">
        <f aca="true" t="shared" si="9" ref="B25:G25">SUM(B10:B24)</f>
        <v>154705</v>
      </c>
      <c r="C25" s="104">
        <f t="shared" si="9"/>
        <v>495396</v>
      </c>
      <c r="D25" s="104">
        <f t="shared" si="9"/>
        <v>650101</v>
      </c>
      <c r="E25" s="104">
        <f t="shared" si="9"/>
        <v>514560</v>
      </c>
      <c r="F25" s="104">
        <f t="shared" si="9"/>
        <v>135541</v>
      </c>
      <c r="G25" s="104">
        <f t="shared" si="9"/>
        <v>650101</v>
      </c>
      <c r="H25" s="105">
        <v>0</v>
      </c>
      <c r="I25" s="150">
        <f aca="true" t="shared" si="10" ref="I25:N25">SUM(I10:I24)</f>
        <v>86888</v>
      </c>
      <c r="J25" s="104">
        <f t="shared" si="10"/>
        <v>519936</v>
      </c>
      <c r="K25" s="104">
        <f t="shared" si="10"/>
        <v>606824</v>
      </c>
      <c r="L25" s="104">
        <f t="shared" si="10"/>
        <v>538896</v>
      </c>
      <c r="M25" s="104">
        <f t="shared" si="10"/>
        <v>67928</v>
      </c>
      <c r="N25" s="104">
        <f t="shared" si="10"/>
        <v>606824</v>
      </c>
      <c r="O25" s="105">
        <v>0</v>
      </c>
      <c r="P25" s="151">
        <f>SUM(P8:P24)</f>
        <v>101759</v>
      </c>
      <c r="Q25" s="104">
        <f>SUM(Q10:Q24)</f>
        <v>545933</v>
      </c>
      <c r="R25" s="104">
        <f>SUM(R10:R24)</f>
        <v>647692</v>
      </c>
      <c r="S25" s="104">
        <f>SUM(S10:S24)</f>
        <v>584181</v>
      </c>
      <c r="T25" s="104">
        <f>SUM(T10:T24)</f>
        <v>63511</v>
      </c>
      <c r="U25" s="104">
        <f>SUM(U10:U24)</f>
        <v>647692</v>
      </c>
      <c r="V25" s="105">
        <v>0</v>
      </c>
    </row>
    <row r="27" ht="12.75">
      <c r="A27" s="107" t="s">
        <v>84</v>
      </c>
    </row>
    <row r="28" ht="12.75">
      <c r="A28" t="s">
        <v>154</v>
      </c>
    </row>
    <row r="29" ht="12.75">
      <c r="A29" s="80" t="s">
        <v>150</v>
      </c>
    </row>
    <row r="30" ht="12.75">
      <c r="A30" s="108" t="s">
        <v>169</v>
      </c>
    </row>
    <row r="31" ht="12.75">
      <c r="A31" s="108" t="s">
        <v>170</v>
      </c>
    </row>
    <row r="32" ht="12.75">
      <c r="A32" s="108" t="s">
        <v>151</v>
      </c>
    </row>
    <row r="33" spans="1:7" ht="12.75">
      <c r="A33" s="108" t="s">
        <v>152</v>
      </c>
      <c r="F33" s="113"/>
      <c r="G33" s="113"/>
    </row>
    <row r="34" spans="5:7" ht="12.75">
      <c r="E34" s="38"/>
      <c r="F34" s="35"/>
      <c r="G34" s="35"/>
    </row>
    <row r="35" spans="6:7" ht="12.75">
      <c r="F35" s="59"/>
      <c r="G35" s="58"/>
    </row>
    <row r="36" spans="6:7" ht="12.75">
      <c r="F36" s="61"/>
      <c r="G36" s="61"/>
    </row>
    <row r="37" spans="6:7" ht="12.75">
      <c r="F37" s="59"/>
      <c r="G37" s="59"/>
    </row>
    <row r="38" spans="6:7" ht="12.75">
      <c r="F38" s="58"/>
      <c r="G38" s="58"/>
    </row>
    <row r="39" spans="6:7" ht="12.75">
      <c r="F39" s="58"/>
      <c r="G39" s="63"/>
    </row>
  </sheetData>
  <printOptions/>
  <pageMargins left="0.24" right="0.17" top="1" bottom="1" header="0.5" footer="0.5"/>
  <pageSetup fitToHeight="1" fitToWidth="1" horizontalDpi="300" verticalDpi="300" orientation="landscape" paperSize="9" scale="57" r:id="rId1"/>
</worksheet>
</file>

<file path=xl/worksheets/sheet6.xml><?xml version="1.0" encoding="utf-8"?>
<worksheet xmlns="http://schemas.openxmlformats.org/spreadsheetml/2006/main" xmlns:r="http://schemas.openxmlformats.org/officeDocument/2006/relationships">
  <dimension ref="A1:R56"/>
  <sheetViews>
    <sheetView workbookViewId="0" topLeftCell="H1">
      <selection activeCell="L22" sqref="L22"/>
    </sheetView>
  </sheetViews>
  <sheetFormatPr defaultColWidth="9.140625" defaultRowHeight="12.75"/>
  <cols>
    <col min="1" max="1" width="49.57421875" style="0" customWidth="1"/>
    <col min="2" max="2" width="18.28125" style="35" bestFit="1" customWidth="1"/>
    <col min="3" max="3" width="20.57421875" style="35" bestFit="1" customWidth="1"/>
    <col min="4" max="5" width="20.28125" style="35" bestFit="1" customWidth="1"/>
    <col min="6" max="6" width="20.421875" style="35" bestFit="1" customWidth="1"/>
    <col min="7" max="8" width="20.421875" style="35" customWidth="1"/>
    <col min="9" max="9" width="3.421875" style="0" customWidth="1"/>
    <col min="10" max="10" width="58.140625" style="0" bestFit="1" customWidth="1"/>
    <col min="11" max="11" width="15.57421875" style="35" bestFit="1" customWidth="1"/>
    <col min="12" max="12" width="16.57421875" style="35" bestFit="1" customWidth="1"/>
    <col min="13" max="13" width="15.8515625" style="35" bestFit="1" customWidth="1"/>
    <col min="14" max="14" width="16.00390625" style="35" bestFit="1" customWidth="1"/>
    <col min="15" max="16" width="15.57421875" style="35" bestFit="1" customWidth="1"/>
    <col min="17" max="17" width="16.28125" style="35" bestFit="1" customWidth="1"/>
  </cols>
  <sheetData>
    <row r="1" spans="1:10" ht="12.75">
      <c r="A1" s="1" t="s">
        <v>134</v>
      </c>
      <c r="B1" s="1" t="s">
        <v>85</v>
      </c>
      <c r="C1" s="23" t="s">
        <v>16</v>
      </c>
      <c r="D1" s="68"/>
      <c r="E1" s="69"/>
      <c r="F1" s="70" t="s">
        <v>149</v>
      </c>
      <c r="G1" s="71"/>
      <c r="H1" s="72"/>
      <c r="J1" s="22" t="s">
        <v>56</v>
      </c>
    </row>
    <row r="2" spans="1:8" ht="12.75">
      <c r="A2" s="10"/>
      <c r="B2" s="73" t="s">
        <v>43</v>
      </c>
      <c r="C2" s="74" t="s">
        <v>44</v>
      </c>
      <c r="D2" s="75"/>
      <c r="E2" s="76"/>
      <c r="F2" s="77" t="s">
        <v>20</v>
      </c>
      <c r="G2" s="10" t="s">
        <v>17</v>
      </c>
      <c r="H2" s="10" t="s">
        <v>18</v>
      </c>
    </row>
    <row r="3" spans="1:8" ht="12.75">
      <c r="A3" s="10" t="s">
        <v>155</v>
      </c>
      <c r="B3" s="27"/>
      <c r="C3" s="29"/>
      <c r="D3" s="28"/>
      <c r="E3" s="24"/>
      <c r="F3" s="30" t="s">
        <v>176</v>
      </c>
      <c r="G3" s="30" t="s">
        <v>177</v>
      </c>
      <c r="H3" s="30" t="s">
        <v>180</v>
      </c>
    </row>
    <row r="4" spans="1:8" ht="12.75">
      <c r="A4" s="10"/>
      <c r="B4" s="13" t="s">
        <v>86</v>
      </c>
      <c r="C4" s="1" t="s">
        <v>87</v>
      </c>
      <c r="D4" s="1" t="s">
        <v>33</v>
      </c>
      <c r="E4" s="11" t="s">
        <v>34</v>
      </c>
      <c r="F4" s="11" t="s">
        <v>19</v>
      </c>
      <c r="G4" s="11" t="s">
        <v>19</v>
      </c>
      <c r="H4" s="11" t="s">
        <v>19</v>
      </c>
    </row>
    <row r="5" spans="1:8" ht="12.75">
      <c r="A5" s="3"/>
      <c r="B5" s="12" t="s">
        <v>0</v>
      </c>
      <c r="C5" s="10" t="s">
        <v>0</v>
      </c>
      <c r="D5" s="10" t="s">
        <v>0</v>
      </c>
      <c r="E5" s="10" t="s">
        <v>0</v>
      </c>
      <c r="F5" s="10" t="s">
        <v>0</v>
      </c>
      <c r="G5" s="10" t="s">
        <v>0</v>
      </c>
      <c r="H5" s="10" t="s">
        <v>0</v>
      </c>
    </row>
    <row r="6" spans="1:8" ht="12.75">
      <c r="A6" s="17"/>
      <c r="B6" s="26" t="s">
        <v>35</v>
      </c>
      <c r="C6" s="2" t="s">
        <v>36</v>
      </c>
      <c r="D6" s="2" t="s">
        <v>37</v>
      </c>
      <c r="E6" s="2" t="s">
        <v>38</v>
      </c>
      <c r="F6" s="2" t="s">
        <v>39</v>
      </c>
      <c r="G6" s="25" t="s">
        <v>40</v>
      </c>
      <c r="H6" s="25" t="s">
        <v>41</v>
      </c>
    </row>
    <row r="7" spans="1:10" ht="12.75">
      <c r="A7" s="83" t="s">
        <v>156</v>
      </c>
      <c r="B7" s="82"/>
      <c r="C7" s="82"/>
      <c r="D7" s="82"/>
      <c r="E7" s="82"/>
      <c r="F7" s="82"/>
      <c r="G7" s="82"/>
      <c r="H7" s="82"/>
      <c r="J7" s="22" t="s">
        <v>90</v>
      </c>
    </row>
    <row r="8" spans="1:17" ht="12.75">
      <c r="A8" s="81"/>
      <c r="C8" s="82"/>
      <c r="D8" s="82"/>
      <c r="E8" s="82"/>
      <c r="F8" s="82"/>
      <c r="G8" s="82"/>
      <c r="H8" s="82"/>
      <c r="K8" s="36" t="s">
        <v>185</v>
      </c>
      <c r="L8" s="37" t="s">
        <v>173</v>
      </c>
      <c r="M8" s="37" t="s">
        <v>183</v>
      </c>
      <c r="N8" s="36" t="s">
        <v>184</v>
      </c>
      <c r="O8" s="36" t="s">
        <v>182</v>
      </c>
      <c r="P8" s="36" t="s">
        <v>174</v>
      </c>
      <c r="Q8" s="36" t="s">
        <v>181</v>
      </c>
    </row>
    <row r="9" spans="1:17" ht="12.75">
      <c r="A9" s="81" t="s">
        <v>91</v>
      </c>
      <c r="B9" s="82">
        <v>108419</v>
      </c>
      <c r="C9" s="40">
        <v>130706</v>
      </c>
      <c r="D9" s="40">
        <v>130706</v>
      </c>
      <c r="E9" s="40">
        <v>123392</v>
      </c>
      <c r="F9" s="40">
        <v>141539</v>
      </c>
      <c r="G9" s="40">
        <v>148385</v>
      </c>
      <c r="H9" s="40">
        <v>155804</v>
      </c>
      <c r="J9" s="7" t="s">
        <v>91</v>
      </c>
      <c r="K9" s="67">
        <v>108419</v>
      </c>
      <c r="L9" s="67">
        <v>130706</v>
      </c>
      <c r="M9" s="67">
        <v>130706</v>
      </c>
      <c r="N9" s="67">
        <v>123392</v>
      </c>
      <c r="O9" s="67">
        <v>141539</v>
      </c>
      <c r="P9" s="67">
        <v>148385</v>
      </c>
      <c r="Q9" s="67">
        <v>155804</v>
      </c>
    </row>
    <row r="10" spans="1:17" ht="12.75">
      <c r="A10" s="84" t="s">
        <v>92</v>
      </c>
      <c r="B10" s="40">
        <v>11973</v>
      </c>
      <c r="C10" s="40">
        <v>13680</v>
      </c>
      <c r="D10" s="40">
        <v>13680</v>
      </c>
      <c r="E10" s="40">
        <v>13209</v>
      </c>
      <c r="F10" s="40">
        <v>15380</v>
      </c>
      <c r="G10" s="40">
        <v>16149</v>
      </c>
      <c r="H10" s="40">
        <v>16957</v>
      </c>
      <c r="J10" s="7" t="s">
        <v>93</v>
      </c>
      <c r="K10" s="67">
        <v>67646</v>
      </c>
      <c r="L10" s="67">
        <v>101034</v>
      </c>
      <c r="M10" s="67">
        <v>101034</v>
      </c>
      <c r="N10" s="67">
        <v>101404</v>
      </c>
      <c r="O10" s="67">
        <v>135386</v>
      </c>
      <c r="P10" s="67">
        <v>142155</v>
      </c>
      <c r="Q10" s="67">
        <v>149263</v>
      </c>
    </row>
    <row r="11" spans="1:18" ht="12.75">
      <c r="A11" s="84" t="s">
        <v>94</v>
      </c>
      <c r="B11" s="40">
        <v>20873</v>
      </c>
      <c r="C11" s="40">
        <v>10229</v>
      </c>
      <c r="D11" s="40">
        <v>10229</v>
      </c>
      <c r="E11" s="40">
        <v>10229</v>
      </c>
      <c r="F11" s="40">
        <v>11252</v>
      </c>
      <c r="G11" s="40">
        <v>11815</v>
      </c>
      <c r="H11" s="40">
        <v>12406</v>
      </c>
      <c r="J11" s="54" t="s">
        <v>2</v>
      </c>
      <c r="K11" s="67">
        <v>35718</v>
      </c>
      <c r="L11" s="67">
        <v>41316</v>
      </c>
      <c r="M11" s="67">
        <v>41316</v>
      </c>
      <c r="N11" s="67">
        <v>40819</v>
      </c>
      <c r="O11" s="67">
        <v>49424</v>
      </c>
      <c r="P11" s="67">
        <v>51896</v>
      </c>
      <c r="Q11" s="67">
        <v>54490</v>
      </c>
      <c r="R11" t="s">
        <v>135</v>
      </c>
    </row>
    <row r="12" spans="1:17" ht="12.75">
      <c r="A12" s="84" t="s">
        <v>95</v>
      </c>
      <c r="B12" s="40">
        <v>-24</v>
      </c>
      <c r="C12" s="40">
        <v>100</v>
      </c>
      <c r="D12" s="40">
        <v>100</v>
      </c>
      <c r="E12" s="40">
        <v>-86</v>
      </c>
      <c r="F12" s="40">
        <v>100</v>
      </c>
      <c r="G12" s="40">
        <v>105</v>
      </c>
      <c r="H12" s="40">
        <v>110</v>
      </c>
      <c r="J12" s="7" t="s">
        <v>96</v>
      </c>
      <c r="K12" s="67">
        <v>22430</v>
      </c>
      <c r="L12" s="67">
        <v>21154</v>
      </c>
      <c r="M12" s="67">
        <v>21154</v>
      </c>
      <c r="N12" s="67">
        <v>28813</v>
      </c>
      <c r="O12" s="67">
        <v>21585</v>
      </c>
      <c r="P12" s="67">
        <v>22665</v>
      </c>
      <c r="Q12" s="67">
        <v>23798</v>
      </c>
    </row>
    <row r="13" spans="1:17" ht="12.75">
      <c r="A13" s="84" t="s">
        <v>97</v>
      </c>
      <c r="B13" s="40">
        <v>20134</v>
      </c>
      <c r="C13" s="40">
        <v>26158</v>
      </c>
      <c r="D13" s="40">
        <v>26158</v>
      </c>
      <c r="E13" s="40">
        <v>26159</v>
      </c>
      <c r="F13" s="40">
        <v>22778</v>
      </c>
      <c r="G13" s="40">
        <v>23917</v>
      </c>
      <c r="H13" s="40">
        <v>25113</v>
      </c>
      <c r="J13" s="7" t="s">
        <v>97</v>
      </c>
      <c r="K13" s="67">
        <v>20134</v>
      </c>
      <c r="L13" s="67">
        <v>26159</v>
      </c>
      <c r="M13" s="67">
        <v>26159</v>
      </c>
      <c r="N13" s="67">
        <v>26159</v>
      </c>
      <c r="O13" s="67">
        <v>22778</v>
      </c>
      <c r="P13" s="67">
        <v>23917</v>
      </c>
      <c r="Q13" s="67">
        <v>25113</v>
      </c>
    </row>
    <row r="14" spans="1:17" ht="12.75">
      <c r="A14" s="84" t="s">
        <v>96</v>
      </c>
      <c r="B14" s="40">
        <v>22430</v>
      </c>
      <c r="C14" s="40">
        <v>21153</v>
      </c>
      <c r="D14" s="40">
        <v>21153</v>
      </c>
      <c r="E14" s="40">
        <v>28813</v>
      </c>
      <c r="F14" s="40">
        <v>21585</v>
      </c>
      <c r="G14" s="40">
        <v>22665</v>
      </c>
      <c r="H14" s="40">
        <v>23798</v>
      </c>
      <c r="J14" s="7" t="s">
        <v>98</v>
      </c>
      <c r="K14" s="67">
        <v>1024</v>
      </c>
      <c r="L14" s="67">
        <v>880</v>
      </c>
      <c r="M14" s="67">
        <v>880</v>
      </c>
      <c r="N14" s="67">
        <v>510</v>
      </c>
      <c r="O14" s="67">
        <v>1278</v>
      </c>
      <c r="P14" s="67">
        <v>1342</v>
      </c>
      <c r="Q14" s="67">
        <v>1409</v>
      </c>
    </row>
    <row r="15" spans="1:17" ht="12.75">
      <c r="A15" s="84" t="s">
        <v>99</v>
      </c>
      <c r="B15" s="40">
        <v>8614</v>
      </c>
      <c r="C15" s="40">
        <v>12368</v>
      </c>
      <c r="D15" s="40">
        <v>12368</v>
      </c>
      <c r="E15" s="40">
        <v>7766</v>
      </c>
      <c r="F15" s="40">
        <v>14342</v>
      </c>
      <c r="G15" s="40">
        <v>15059</v>
      </c>
      <c r="H15" s="40">
        <v>15812</v>
      </c>
      <c r="J15" s="7" t="s">
        <v>99</v>
      </c>
      <c r="K15" s="67">
        <v>8614</v>
      </c>
      <c r="L15" s="67">
        <v>12368</v>
      </c>
      <c r="M15" s="67">
        <v>12368</v>
      </c>
      <c r="N15" s="67">
        <v>7766</v>
      </c>
      <c r="O15" s="67">
        <v>14342</v>
      </c>
      <c r="P15" s="67">
        <v>15059</v>
      </c>
      <c r="Q15" s="67">
        <v>15812</v>
      </c>
    </row>
    <row r="16" spans="1:17" ht="12.75">
      <c r="A16" s="84" t="s">
        <v>93</v>
      </c>
      <c r="B16" s="40">
        <v>67646</v>
      </c>
      <c r="C16" s="40">
        <v>101034</v>
      </c>
      <c r="D16" s="40">
        <v>101034</v>
      </c>
      <c r="E16" s="40">
        <v>101404</v>
      </c>
      <c r="F16" s="40">
        <v>135386</v>
      </c>
      <c r="G16" s="40">
        <v>142155</v>
      </c>
      <c r="H16" s="40">
        <v>149263</v>
      </c>
      <c r="J16" s="7" t="s">
        <v>123</v>
      </c>
      <c r="K16" s="67">
        <v>5856</v>
      </c>
      <c r="L16" s="67">
        <v>6379</v>
      </c>
      <c r="M16" s="67">
        <v>6379</v>
      </c>
      <c r="N16" s="67">
        <v>5079</v>
      </c>
      <c r="O16" s="67">
        <v>8362</v>
      </c>
      <c r="P16" s="67">
        <v>8780</v>
      </c>
      <c r="Q16" s="67">
        <v>9219</v>
      </c>
    </row>
    <row r="17" spans="1:17" ht="12.75">
      <c r="A17" s="84" t="s">
        <v>98</v>
      </c>
      <c r="B17" s="40">
        <v>1024</v>
      </c>
      <c r="C17" s="40">
        <v>880</v>
      </c>
      <c r="D17" s="40">
        <v>880</v>
      </c>
      <c r="E17" s="40">
        <v>510</v>
      </c>
      <c r="F17" s="40">
        <v>1278</v>
      </c>
      <c r="G17" s="40">
        <v>1342</v>
      </c>
      <c r="H17" s="40">
        <v>1409</v>
      </c>
      <c r="J17" s="60" t="s">
        <v>32</v>
      </c>
      <c r="K17" s="143">
        <f aca="true" t="shared" si="0" ref="K17:Q17">SUM(K9:K16)</f>
        <v>269841</v>
      </c>
      <c r="L17" s="143">
        <f t="shared" si="0"/>
        <v>339996</v>
      </c>
      <c r="M17" s="143">
        <f t="shared" si="0"/>
        <v>339996</v>
      </c>
      <c r="N17" s="143">
        <f t="shared" si="0"/>
        <v>333942</v>
      </c>
      <c r="O17" s="143">
        <f t="shared" si="0"/>
        <v>394694</v>
      </c>
      <c r="P17" s="143">
        <f t="shared" si="0"/>
        <v>414199</v>
      </c>
      <c r="Q17" s="143">
        <f t="shared" si="0"/>
        <v>434908</v>
      </c>
    </row>
    <row r="18" spans="1:17" ht="12.75">
      <c r="A18" s="84" t="s">
        <v>100</v>
      </c>
      <c r="B18" s="40">
        <v>18424</v>
      </c>
      <c r="C18" s="40">
        <v>20498</v>
      </c>
      <c r="D18" s="40">
        <v>20498</v>
      </c>
      <c r="E18" s="40">
        <v>17340</v>
      </c>
      <c r="F18" s="40">
        <v>57694</v>
      </c>
      <c r="G18" s="40">
        <v>60579</v>
      </c>
      <c r="H18" s="40">
        <v>63608</v>
      </c>
      <c r="J18" s="7"/>
      <c r="K18" s="66"/>
      <c r="L18" s="66"/>
      <c r="M18" s="66"/>
      <c r="N18" s="66"/>
      <c r="O18" s="66"/>
      <c r="P18" s="66"/>
      <c r="Q18" s="66"/>
    </row>
    <row r="19" spans="1:17" ht="12.75">
      <c r="A19" s="84" t="s">
        <v>102</v>
      </c>
      <c r="B19" s="40">
        <v>2903</v>
      </c>
      <c r="C19" s="40">
        <v>3521</v>
      </c>
      <c r="D19" s="40">
        <v>3521</v>
      </c>
      <c r="E19" s="40">
        <v>7389</v>
      </c>
      <c r="F19" s="40">
        <v>10086</v>
      </c>
      <c r="G19" s="40">
        <v>10590</v>
      </c>
      <c r="H19" s="40">
        <v>11120</v>
      </c>
      <c r="J19" s="60" t="s">
        <v>101</v>
      </c>
      <c r="K19" s="66"/>
      <c r="L19" s="66"/>
      <c r="M19" s="66"/>
      <c r="N19" s="66"/>
      <c r="O19" s="66"/>
      <c r="P19" s="66"/>
      <c r="Q19" s="66"/>
    </row>
    <row r="20" spans="1:17" ht="12.75">
      <c r="A20" s="84" t="s">
        <v>121</v>
      </c>
      <c r="B20" s="40">
        <v>212</v>
      </c>
      <c r="C20" s="40">
        <v>495</v>
      </c>
      <c r="D20" s="40">
        <v>495</v>
      </c>
      <c r="E20" s="40">
        <v>224</v>
      </c>
      <c r="F20" s="40">
        <v>495</v>
      </c>
      <c r="G20" s="40">
        <v>519</v>
      </c>
      <c r="H20" s="40">
        <v>545</v>
      </c>
      <c r="J20" s="7"/>
      <c r="K20" s="36" t="s">
        <v>185</v>
      </c>
      <c r="L20" s="61" t="s">
        <v>173</v>
      </c>
      <c r="M20" s="61" t="s">
        <v>183</v>
      </c>
      <c r="N20" s="36" t="s">
        <v>184</v>
      </c>
      <c r="O20" s="36" t="s">
        <v>186</v>
      </c>
      <c r="P20" s="36" t="s">
        <v>174</v>
      </c>
      <c r="Q20" s="36" t="s">
        <v>181</v>
      </c>
    </row>
    <row r="21" spans="1:17" ht="12.75">
      <c r="A21" s="84" t="s">
        <v>125</v>
      </c>
      <c r="B21" s="40">
        <v>1480</v>
      </c>
      <c r="C21" s="40">
        <v>400</v>
      </c>
      <c r="D21" s="40">
        <v>400</v>
      </c>
      <c r="E21" s="40">
        <v>1302</v>
      </c>
      <c r="F21" s="40">
        <v>1600</v>
      </c>
      <c r="G21" s="40">
        <v>1680</v>
      </c>
      <c r="H21" s="40">
        <v>1764</v>
      </c>
      <c r="J21" s="65" t="s">
        <v>100</v>
      </c>
      <c r="K21" s="67">
        <v>18424</v>
      </c>
      <c r="L21" s="67">
        <v>20498</v>
      </c>
      <c r="M21" s="67">
        <v>20498</v>
      </c>
      <c r="N21" s="67">
        <v>17340</v>
      </c>
      <c r="O21" s="67">
        <v>57694</v>
      </c>
      <c r="P21" s="67">
        <v>60579</v>
      </c>
      <c r="Q21" s="67">
        <v>63608</v>
      </c>
    </row>
    <row r="22" spans="1:17" ht="12.75">
      <c r="A22" s="84" t="s">
        <v>126</v>
      </c>
      <c r="B22" s="40">
        <v>355</v>
      </c>
      <c r="C22" s="40">
        <v>450</v>
      </c>
      <c r="D22" s="40">
        <v>450</v>
      </c>
      <c r="E22" s="40">
        <v>400</v>
      </c>
      <c r="F22" s="40">
        <v>456</v>
      </c>
      <c r="G22" s="40">
        <v>479</v>
      </c>
      <c r="H22" s="40">
        <v>503</v>
      </c>
      <c r="J22" s="65" t="s">
        <v>122</v>
      </c>
      <c r="K22" s="120"/>
      <c r="L22" s="144"/>
      <c r="M22" s="144"/>
      <c r="N22" s="120"/>
      <c r="O22" s="120"/>
      <c r="P22" s="120"/>
      <c r="Q22" s="120"/>
    </row>
    <row r="23" spans="1:17" ht="12.75">
      <c r="A23" s="84" t="s">
        <v>122</v>
      </c>
      <c r="B23" s="40"/>
      <c r="C23" s="40"/>
      <c r="D23" s="40"/>
      <c r="E23" s="40"/>
      <c r="F23" s="40"/>
      <c r="G23" s="40"/>
      <c r="H23" s="40"/>
      <c r="J23" s="65" t="s">
        <v>124</v>
      </c>
      <c r="K23" s="67">
        <v>1798</v>
      </c>
      <c r="L23" s="67">
        <v>777</v>
      </c>
      <c r="M23" s="67">
        <v>777</v>
      </c>
      <c r="N23" s="67">
        <v>1752</v>
      </c>
      <c r="O23" s="67">
        <v>1113</v>
      </c>
      <c r="P23" s="67">
        <v>1168</v>
      </c>
      <c r="Q23" s="67">
        <v>1227</v>
      </c>
    </row>
    <row r="24" spans="1:17" ht="12.75">
      <c r="A24" s="84" t="s">
        <v>123</v>
      </c>
      <c r="B24" s="40">
        <v>5856</v>
      </c>
      <c r="C24" s="40">
        <v>6379</v>
      </c>
      <c r="D24" s="40">
        <v>6379</v>
      </c>
      <c r="E24" s="40">
        <v>5079</v>
      </c>
      <c r="F24" s="40">
        <v>8362</v>
      </c>
      <c r="G24" s="40">
        <v>8780</v>
      </c>
      <c r="H24" s="40">
        <v>9219</v>
      </c>
      <c r="J24" s="65" t="s">
        <v>94</v>
      </c>
      <c r="K24" s="67">
        <v>20873</v>
      </c>
      <c r="L24" s="67">
        <v>10229</v>
      </c>
      <c r="M24" s="67">
        <v>10229</v>
      </c>
      <c r="N24" s="67">
        <v>10229</v>
      </c>
      <c r="O24" s="67">
        <v>11252</v>
      </c>
      <c r="P24" s="67">
        <v>11815</v>
      </c>
      <c r="Q24" s="67">
        <v>12405</v>
      </c>
    </row>
    <row r="25" spans="1:17" ht="12.75">
      <c r="A25" s="84" t="s">
        <v>124</v>
      </c>
      <c r="B25" s="40">
        <v>1798</v>
      </c>
      <c r="C25" s="40">
        <v>777</v>
      </c>
      <c r="D25" s="40">
        <v>777</v>
      </c>
      <c r="E25" s="40">
        <v>1752</v>
      </c>
      <c r="F25" s="40">
        <v>1113</v>
      </c>
      <c r="G25" s="40">
        <v>1168</v>
      </c>
      <c r="H25" s="40">
        <v>1227</v>
      </c>
      <c r="J25" s="65" t="s">
        <v>121</v>
      </c>
      <c r="K25" s="67">
        <v>212</v>
      </c>
      <c r="L25" s="67">
        <v>495</v>
      </c>
      <c r="M25" s="67">
        <v>495</v>
      </c>
      <c r="N25" s="67">
        <v>224</v>
      </c>
      <c r="O25" s="67">
        <v>495</v>
      </c>
      <c r="P25" s="67">
        <v>519</v>
      </c>
      <c r="Q25" s="67">
        <v>545</v>
      </c>
    </row>
    <row r="26" spans="1:17" ht="12.75">
      <c r="A26" s="84" t="s">
        <v>127</v>
      </c>
      <c r="B26" s="40">
        <v>117</v>
      </c>
      <c r="C26" s="40">
        <v>373</v>
      </c>
      <c r="D26" s="40">
        <v>373</v>
      </c>
      <c r="E26" s="40">
        <v>162</v>
      </c>
      <c r="F26" s="40">
        <v>378</v>
      </c>
      <c r="G26" s="40">
        <v>396</v>
      </c>
      <c r="H26" s="40">
        <v>416</v>
      </c>
      <c r="J26" s="65" t="s">
        <v>126</v>
      </c>
      <c r="K26" s="67">
        <v>355</v>
      </c>
      <c r="L26" s="67">
        <v>450</v>
      </c>
      <c r="M26" s="67">
        <v>450</v>
      </c>
      <c r="N26" s="67">
        <v>400</v>
      </c>
      <c r="O26" s="67">
        <v>456</v>
      </c>
      <c r="P26" s="67">
        <v>479</v>
      </c>
      <c r="Q26" s="67">
        <v>503</v>
      </c>
    </row>
    <row r="27" spans="1:17" ht="12.75">
      <c r="A27" s="84" t="s">
        <v>160</v>
      </c>
      <c r="B27" s="40">
        <v>1332</v>
      </c>
      <c r="C27" s="40">
        <v>1968</v>
      </c>
      <c r="D27" s="40">
        <v>1968</v>
      </c>
      <c r="E27" s="40">
        <v>1996</v>
      </c>
      <c r="F27" s="40">
        <v>2148</v>
      </c>
      <c r="G27" s="40">
        <v>2256</v>
      </c>
      <c r="H27" s="40">
        <v>2369</v>
      </c>
      <c r="J27" s="65" t="s">
        <v>102</v>
      </c>
      <c r="K27" s="67">
        <v>2904</v>
      </c>
      <c r="L27" s="67">
        <v>3520</v>
      </c>
      <c r="M27" s="67">
        <v>3520</v>
      </c>
      <c r="N27" s="67">
        <v>7389</v>
      </c>
      <c r="O27" s="67">
        <v>10086</v>
      </c>
      <c r="P27" s="67">
        <v>10590</v>
      </c>
      <c r="Q27" s="67">
        <v>11120</v>
      </c>
    </row>
    <row r="28" spans="1:17" ht="12.75">
      <c r="A28" s="84" t="s">
        <v>179</v>
      </c>
      <c r="B28" s="40">
        <v>35718</v>
      </c>
      <c r="C28" s="40">
        <v>41316</v>
      </c>
      <c r="D28" s="40">
        <v>41316</v>
      </c>
      <c r="E28" s="40">
        <v>40819</v>
      </c>
      <c r="F28" s="40">
        <v>49424</v>
      </c>
      <c r="G28" s="40">
        <v>51896</v>
      </c>
      <c r="H28" s="40">
        <v>54490</v>
      </c>
      <c r="J28" s="65" t="s">
        <v>125</v>
      </c>
      <c r="K28" s="67">
        <v>1480</v>
      </c>
      <c r="L28" s="67">
        <v>400</v>
      </c>
      <c r="M28" s="67">
        <v>400</v>
      </c>
      <c r="N28" s="67">
        <v>1302</v>
      </c>
      <c r="O28" s="67">
        <v>1600</v>
      </c>
      <c r="P28" s="67">
        <v>1680</v>
      </c>
      <c r="Q28" s="67">
        <v>1764</v>
      </c>
    </row>
    <row r="29" spans="1:17" ht="12.75">
      <c r="A29" s="84"/>
      <c r="B29" s="40"/>
      <c r="C29" s="40"/>
      <c r="D29" s="40"/>
      <c r="E29" s="40"/>
      <c r="F29" s="40"/>
      <c r="G29" s="40"/>
      <c r="H29" s="40"/>
      <c r="J29" s="65" t="s">
        <v>127</v>
      </c>
      <c r="K29" s="67">
        <v>117</v>
      </c>
      <c r="L29" s="67">
        <v>373</v>
      </c>
      <c r="M29" s="67">
        <v>373</v>
      </c>
      <c r="N29" s="67">
        <v>162</v>
      </c>
      <c r="O29" s="67">
        <v>378</v>
      </c>
      <c r="P29" s="67">
        <v>396</v>
      </c>
      <c r="Q29" s="67">
        <v>416</v>
      </c>
    </row>
    <row r="30" spans="1:17" ht="12.75">
      <c r="A30" s="81"/>
      <c r="B30" s="85"/>
      <c r="C30" s="85"/>
      <c r="D30" s="85"/>
      <c r="E30" s="85"/>
      <c r="F30" s="85"/>
      <c r="G30" s="85"/>
      <c r="H30" s="85"/>
      <c r="J30" s="65" t="s">
        <v>160</v>
      </c>
      <c r="K30" s="67">
        <v>1332</v>
      </c>
      <c r="L30" s="67">
        <v>1968</v>
      </c>
      <c r="M30" s="67">
        <v>1968</v>
      </c>
      <c r="N30" s="67">
        <v>1996</v>
      </c>
      <c r="O30" s="67">
        <v>2148</v>
      </c>
      <c r="P30" s="67">
        <v>2256</v>
      </c>
      <c r="Q30" s="67">
        <v>2369</v>
      </c>
    </row>
    <row r="31" spans="1:17" ht="12.75">
      <c r="A31" s="86" t="s">
        <v>157</v>
      </c>
      <c r="B31" s="87">
        <f>SUM(B9:B30)</f>
        <v>329284</v>
      </c>
      <c r="C31" s="87">
        <f aca="true" t="shared" si="1" ref="C31:H31">SUM(C9:C30)</f>
        <v>392485</v>
      </c>
      <c r="D31" s="87">
        <f t="shared" si="1"/>
        <v>392485</v>
      </c>
      <c r="E31" s="87">
        <f t="shared" si="1"/>
        <v>387859</v>
      </c>
      <c r="F31" s="87">
        <f t="shared" si="1"/>
        <v>495396</v>
      </c>
      <c r="G31" s="87">
        <f t="shared" si="1"/>
        <v>519935</v>
      </c>
      <c r="H31" s="87">
        <f t="shared" si="1"/>
        <v>545933</v>
      </c>
      <c r="J31" s="65" t="s">
        <v>92</v>
      </c>
      <c r="K31" s="67">
        <v>11974</v>
      </c>
      <c r="L31" s="67">
        <v>13680</v>
      </c>
      <c r="M31" s="67">
        <v>13680</v>
      </c>
      <c r="N31" s="67">
        <v>13209</v>
      </c>
      <c r="O31" s="67">
        <v>15380</v>
      </c>
      <c r="P31" s="67">
        <v>16149</v>
      </c>
      <c r="Q31" s="67">
        <v>16957</v>
      </c>
    </row>
    <row r="32" spans="6:17" ht="12.75">
      <c r="F32" s="135"/>
      <c r="J32" s="65" t="s">
        <v>95</v>
      </c>
      <c r="K32" s="67">
        <v>-24</v>
      </c>
      <c r="L32" s="67">
        <v>100</v>
      </c>
      <c r="M32" s="67">
        <v>100</v>
      </c>
      <c r="N32" s="67">
        <v>-86</v>
      </c>
      <c r="O32" s="67">
        <v>100</v>
      </c>
      <c r="P32" s="67">
        <v>105</v>
      </c>
      <c r="Q32" s="67">
        <v>110</v>
      </c>
    </row>
    <row r="33" spans="1:17" ht="12.75">
      <c r="A33" t="s">
        <v>193</v>
      </c>
      <c r="B33"/>
      <c r="C33"/>
      <c r="D33"/>
      <c r="E33"/>
      <c r="J33" s="121" t="s">
        <v>32</v>
      </c>
      <c r="K33" s="39">
        <f aca="true" t="shared" si="2" ref="K33:Q33">SUM(K21:K32)</f>
        <v>59445</v>
      </c>
      <c r="L33" s="39">
        <f t="shared" si="2"/>
        <v>52490</v>
      </c>
      <c r="M33" s="39">
        <f t="shared" si="2"/>
        <v>52490</v>
      </c>
      <c r="N33" s="39">
        <f t="shared" si="2"/>
        <v>53917</v>
      </c>
      <c r="O33" s="39">
        <f t="shared" si="2"/>
        <v>100702</v>
      </c>
      <c r="P33" s="39">
        <f t="shared" si="2"/>
        <v>105736</v>
      </c>
      <c r="Q33" s="39">
        <f t="shared" si="2"/>
        <v>111024</v>
      </c>
    </row>
    <row r="34" spans="1:5" ht="12.75">
      <c r="A34" t="s">
        <v>188</v>
      </c>
      <c r="B34"/>
      <c r="C34"/>
      <c r="D34"/>
      <c r="E34" s="38"/>
    </row>
    <row r="35" spans="1:7" ht="12.75">
      <c r="A35" t="s">
        <v>187</v>
      </c>
      <c r="B35"/>
      <c r="C35"/>
      <c r="D35"/>
      <c r="E35"/>
      <c r="F35" s="59"/>
      <c r="G35" s="58"/>
    </row>
    <row r="36" spans="1:8" ht="12.75">
      <c r="A36" t="s">
        <v>189</v>
      </c>
      <c r="B36"/>
      <c r="C36"/>
      <c r="D36"/>
      <c r="E36"/>
      <c r="F36" s="61"/>
      <c r="G36" s="61"/>
      <c r="H36" s="58"/>
    </row>
    <row r="37" spans="1:17" ht="12.75">
      <c r="A37" t="s">
        <v>190</v>
      </c>
      <c r="B37"/>
      <c r="C37"/>
      <c r="D37"/>
      <c r="E37"/>
      <c r="F37" s="59"/>
      <c r="G37" s="59"/>
      <c r="H37" s="61"/>
      <c r="J37" s="45"/>
      <c r="K37" s="39"/>
      <c r="L37" s="39"/>
      <c r="M37" s="39"/>
      <c r="N37" s="39"/>
      <c r="O37" s="39"/>
      <c r="P37" s="39"/>
      <c r="Q37" s="39"/>
    </row>
    <row r="38" spans="1:8" ht="12.75">
      <c r="A38" t="s">
        <v>197</v>
      </c>
      <c r="B38"/>
      <c r="C38"/>
      <c r="D38"/>
      <c r="E38"/>
      <c r="F38" s="58"/>
      <c r="G38" s="58"/>
      <c r="H38" s="59"/>
    </row>
    <row r="39" spans="1:17" ht="12.75">
      <c r="A39" t="s">
        <v>198</v>
      </c>
      <c r="B39"/>
      <c r="C39"/>
      <c r="D39"/>
      <c r="E39"/>
      <c r="F39" s="58"/>
      <c r="G39" s="63"/>
      <c r="H39" s="58"/>
      <c r="K39" s="58"/>
      <c r="L39" s="58"/>
      <c r="M39" s="58"/>
      <c r="N39" s="58"/>
      <c r="O39" s="58"/>
      <c r="P39" s="58"/>
      <c r="Q39" s="58"/>
    </row>
    <row r="40" spans="1:17" ht="12.75">
      <c r="A40" t="s">
        <v>192</v>
      </c>
      <c r="B40" s="63"/>
      <c r="C40" s="58"/>
      <c r="D40" s="58"/>
      <c r="E40" s="58"/>
      <c r="F40" s="58"/>
      <c r="G40" s="63"/>
      <c r="H40" s="63"/>
      <c r="J40" s="58"/>
      <c r="K40" s="58"/>
      <c r="L40" s="58"/>
      <c r="M40" s="58"/>
      <c r="N40" s="58"/>
      <c r="O40" s="58"/>
      <c r="P40" s="58"/>
      <c r="Q40" s="58"/>
    </row>
    <row r="42" spans="1:10" ht="12.75">
      <c r="A42" t="s">
        <v>84</v>
      </c>
      <c r="J42" s="35"/>
    </row>
    <row r="43" spans="1:10" ht="12.75">
      <c r="A43" t="s">
        <v>142</v>
      </c>
      <c r="J43" s="35"/>
    </row>
    <row r="44" ht="12.75">
      <c r="A44" t="s">
        <v>171</v>
      </c>
    </row>
    <row r="45" ht="12.75">
      <c r="A45" t="s">
        <v>172</v>
      </c>
    </row>
    <row r="46" spans="1:10" ht="12.75">
      <c r="A46" t="s">
        <v>141</v>
      </c>
      <c r="J46" s="35"/>
    </row>
    <row r="47" ht="12.75">
      <c r="C47" s="118"/>
    </row>
    <row r="48" spans="1:3" ht="12.75">
      <c r="A48" s="84"/>
      <c r="C48" s="118"/>
    </row>
    <row r="49" spans="1:10" ht="12.75">
      <c r="A49" s="84"/>
      <c r="C49" s="118"/>
      <c r="J49" s="35"/>
    </row>
    <row r="50" spans="1:10" ht="12.75">
      <c r="A50" s="84"/>
      <c r="C50" s="118"/>
      <c r="J50" s="35"/>
    </row>
    <row r="51" spans="1:10" ht="12.75">
      <c r="A51" s="84"/>
      <c r="C51" s="118"/>
      <c r="J51" s="35"/>
    </row>
    <row r="52" spans="1:3" ht="12.75">
      <c r="A52" s="84"/>
      <c r="C52" s="118"/>
    </row>
    <row r="53" spans="1:3" ht="12.75">
      <c r="A53" s="84"/>
      <c r="C53" s="118"/>
    </row>
    <row r="54" spans="1:10" ht="12.75">
      <c r="A54" s="84"/>
      <c r="C54" s="118"/>
      <c r="J54" s="35"/>
    </row>
    <row r="56" ht="12.75">
      <c r="J56" s="35"/>
    </row>
  </sheetData>
  <printOptions/>
  <pageMargins left="0.75" right="0.75" top="1" bottom="1" header="0.5" footer="0.5"/>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1156</dc:creator>
  <cp:keywords/>
  <dc:description/>
  <cp:lastModifiedBy>johanb</cp:lastModifiedBy>
  <cp:lastPrinted>2009-05-20T07:14:41Z</cp:lastPrinted>
  <dcterms:created xsi:type="dcterms:W3CDTF">2004-07-21T10:47:10Z</dcterms:created>
  <dcterms:modified xsi:type="dcterms:W3CDTF">2009-05-21T12:11:54Z</dcterms:modified>
  <cp:category/>
  <cp:version/>
  <cp:contentType/>
  <cp:contentStatus/>
</cp:coreProperties>
</file>